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2FE815B4-33F3-459D-8267-18D2B3C17DAA}" xr6:coauthVersionLast="32" xr6:coauthVersionMax="32" xr10:uidLastSave="{00000000-0000-0000-0000-000000000000}"/>
  <bookViews>
    <workbookView xWindow="0" yWindow="0" windowWidth="15345" windowHeight="4470" tabRatio="828" firstSheet="24" activeTab="36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62913"/>
</workbook>
</file>

<file path=xl/calcChain.xml><?xml version="1.0" encoding="utf-8"?>
<calcChain xmlns="http://schemas.openxmlformats.org/spreadsheetml/2006/main">
  <c r="AE7" i="3" l="1"/>
  <c r="AD7" i="3"/>
  <c r="AE6" i="3"/>
  <c r="AD6" i="3"/>
  <c r="AE5" i="3"/>
  <c r="AD5" i="3"/>
  <c r="AE4" i="3"/>
  <c r="AE8" i="3" s="1"/>
  <c r="AD4" i="3"/>
  <c r="AE3" i="3"/>
  <c r="AD3" i="3"/>
  <c r="AD8" i="3" s="1"/>
  <c r="AE7" i="2"/>
  <c r="AD7" i="2"/>
  <c r="AE6" i="2"/>
  <c r="AD6" i="2"/>
  <c r="AE5" i="2"/>
  <c r="AD5" i="2"/>
  <c r="AE4" i="2"/>
  <c r="AE8" i="2" s="1"/>
  <c r="AD4" i="2"/>
  <c r="AD8" i="2" s="1"/>
  <c r="AE3" i="2"/>
  <c r="AD3" i="2"/>
  <c r="AE7" i="4"/>
  <c r="AD7" i="4"/>
  <c r="AE6" i="4"/>
  <c r="AD6" i="4"/>
  <c r="AE5" i="4"/>
  <c r="AD5" i="4"/>
  <c r="AE4" i="4"/>
  <c r="AE8" i="4" s="1"/>
  <c r="AD4" i="4"/>
  <c r="AE3" i="4"/>
  <c r="AD3" i="4"/>
  <c r="AD8" i="4" s="1"/>
  <c r="AE7" i="5"/>
  <c r="AD7" i="5"/>
  <c r="AE6" i="5"/>
  <c r="AD6" i="5"/>
  <c r="AE5" i="5"/>
  <c r="AD5" i="5"/>
  <c r="AE4" i="5"/>
  <c r="AE8" i="5" s="1"/>
  <c r="AD4" i="5"/>
  <c r="AE3" i="5"/>
  <c r="AD3" i="5"/>
  <c r="AD8" i="5" s="1"/>
  <c r="AE7" i="6"/>
  <c r="AD7" i="6"/>
  <c r="AE6" i="6"/>
  <c r="AD6" i="6"/>
  <c r="AE5" i="6"/>
  <c r="AD5" i="6"/>
  <c r="AE4" i="6"/>
  <c r="AE8" i="6" s="1"/>
  <c r="AD4" i="6"/>
  <c r="AE3" i="6"/>
  <c r="AD3" i="6"/>
  <c r="AD8" i="6" s="1"/>
  <c r="AE7" i="7"/>
  <c r="AD7" i="7"/>
  <c r="AE6" i="7"/>
  <c r="AD6" i="7"/>
  <c r="AE5" i="7"/>
  <c r="AD5" i="7"/>
  <c r="AE4" i="7"/>
  <c r="AE8" i="7" s="1"/>
  <c r="AD4" i="7"/>
  <c r="AE3" i="7"/>
  <c r="AD3" i="7"/>
  <c r="AD8" i="7" s="1"/>
  <c r="AE7" i="33"/>
  <c r="AD7" i="33"/>
  <c r="AE6" i="33"/>
  <c r="AD6" i="33"/>
  <c r="AE5" i="33"/>
  <c r="AD5" i="33"/>
  <c r="AE4" i="33"/>
  <c r="AE8" i="33" s="1"/>
  <c r="AD4" i="33"/>
  <c r="AE3" i="33"/>
  <c r="AD3" i="33"/>
  <c r="AD8" i="33" s="1"/>
  <c r="AE7" i="8"/>
  <c r="AD7" i="8"/>
  <c r="AE6" i="8"/>
  <c r="AD6" i="8"/>
  <c r="AE5" i="8"/>
  <c r="AD5" i="8"/>
  <c r="AE4" i="8"/>
  <c r="AE8" i="8" s="1"/>
  <c r="AD4" i="8"/>
  <c r="AE3" i="8"/>
  <c r="AD3" i="8"/>
  <c r="AD8" i="8" s="1"/>
  <c r="AE7" i="9"/>
  <c r="AD7" i="9"/>
  <c r="AE6" i="9"/>
  <c r="AD6" i="9"/>
  <c r="AE5" i="9"/>
  <c r="AD5" i="9"/>
  <c r="AE4" i="9"/>
  <c r="AE8" i="9" s="1"/>
  <c r="AD4" i="9"/>
  <c r="AE3" i="9"/>
  <c r="AD3" i="9"/>
  <c r="AD8" i="9" s="1"/>
  <c r="AE7" i="10"/>
  <c r="AD7" i="10"/>
  <c r="AE6" i="10"/>
  <c r="AD6" i="10"/>
  <c r="AE5" i="10"/>
  <c r="AD5" i="10"/>
  <c r="AE4" i="10"/>
  <c r="AE8" i="10" s="1"/>
  <c r="AD4" i="10"/>
  <c r="AE3" i="10"/>
  <c r="AD3" i="10"/>
  <c r="AD8" i="10" s="1"/>
  <c r="AE7" i="11"/>
  <c r="AD7" i="11"/>
  <c r="AE6" i="11"/>
  <c r="AD6" i="11"/>
  <c r="AE5" i="11"/>
  <c r="AD5" i="11"/>
  <c r="AE4" i="11"/>
  <c r="AE8" i="11" s="1"/>
  <c r="AD4" i="11"/>
  <c r="AE3" i="11"/>
  <c r="AD3" i="11"/>
  <c r="AD8" i="11" s="1"/>
  <c r="AE7" i="35"/>
  <c r="AD7" i="35"/>
  <c r="AE6" i="35"/>
  <c r="AD6" i="35"/>
  <c r="AE5" i="35"/>
  <c r="AD5" i="35"/>
  <c r="AE4" i="35"/>
  <c r="AE8" i="35" s="1"/>
  <c r="AD4" i="35"/>
  <c r="AE3" i="35"/>
  <c r="AD3" i="35"/>
  <c r="AD8" i="35" s="1"/>
  <c r="AE7" i="12"/>
  <c r="AD7" i="12"/>
  <c r="AE6" i="12"/>
  <c r="AD6" i="12"/>
  <c r="AE5" i="12"/>
  <c r="AD5" i="12"/>
  <c r="AE4" i="12"/>
  <c r="AE8" i="12" s="1"/>
  <c r="AD4" i="12"/>
  <c r="AE3" i="12"/>
  <c r="AD3" i="12"/>
  <c r="AD8" i="12" s="1"/>
  <c r="AE7" i="34"/>
  <c r="AD7" i="34"/>
  <c r="AE6" i="34"/>
  <c r="AD6" i="34"/>
  <c r="AE5" i="34"/>
  <c r="AD5" i="34"/>
  <c r="AE4" i="34"/>
  <c r="AE8" i="34" s="1"/>
  <c r="AD4" i="34"/>
  <c r="AE3" i="34"/>
  <c r="AD3" i="34"/>
  <c r="AD8" i="34" s="1"/>
  <c r="AE7" i="13"/>
  <c r="AD7" i="13"/>
  <c r="AE6" i="13"/>
  <c r="AD6" i="13"/>
  <c r="AE5" i="13"/>
  <c r="AD5" i="13"/>
  <c r="AE4" i="13"/>
  <c r="AE8" i="13" s="1"/>
  <c r="AD4" i="13"/>
  <c r="AE3" i="13"/>
  <c r="AD3" i="13"/>
  <c r="AD8" i="13" s="1"/>
  <c r="AE7" i="36"/>
  <c r="AD7" i="36"/>
  <c r="AE6" i="36"/>
  <c r="AD6" i="36"/>
  <c r="AE5" i="36"/>
  <c r="AD5" i="36"/>
  <c r="AE4" i="36"/>
  <c r="AE8" i="36" s="1"/>
  <c r="AD4" i="36"/>
  <c r="AE3" i="36"/>
  <c r="AD3" i="36"/>
  <c r="AD8" i="36" s="1"/>
  <c r="AE7" i="14"/>
  <c r="AD7" i="14"/>
  <c r="AE6" i="14"/>
  <c r="AD6" i="14"/>
  <c r="AE5" i="14"/>
  <c r="AD5" i="14"/>
  <c r="AE4" i="14"/>
  <c r="AE8" i="14" s="1"/>
  <c r="AD4" i="14"/>
  <c r="AE3" i="14"/>
  <c r="AD3" i="14"/>
  <c r="AD8" i="14" s="1"/>
  <c r="AE7" i="15"/>
  <c r="AD7" i="15"/>
  <c r="AE6" i="15"/>
  <c r="AD6" i="15"/>
  <c r="AE5" i="15"/>
  <c r="AD5" i="15"/>
  <c r="AE4" i="15"/>
  <c r="AE8" i="15" s="1"/>
  <c r="AD4" i="15"/>
  <c r="AE3" i="15"/>
  <c r="AD3" i="15"/>
  <c r="AD8" i="15" s="1"/>
  <c r="AE7" i="16"/>
  <c r="AD7" i="16"/>
  <c r="AE6" i="16"/>
  <c r="AD6" i="16"/>
  <c r="AE5" i="16"/>
  <c r="AD5" i="16"/>
  <c r="AE4" i="16"/>
  <c r="AE8" i="16" s="1"/>
  <c r="AD4" i="16"/>
  <c r="AE3" i="16"/>
  <c r="AD3" i="16"/>
  <c r="AD8" i="16" s="1"/>
  <c r="AE7" i="17"/>
  <c r="AD7" i="17"/>
  <c r="AE6" i="17"/>
  <c r="AD6" i="17"/>
  <c r="AE5" i="17"/>
  <c r="AD5" i="17"/>
  <c r="AE4" i="17"/>
  <c r="AE8" i="17" s="1"/>
  <c r="AD4" i="17"/>
  <c r="AE3" i="17"/>
  <c r="AD3" i="17"/>
  <c r="AD8" i="17" s="1"/>
  <c r="AE7" i="19"/>
  <c r="AD7" i="19"/>
  <c r="AE6" i="19"/>
  <c r="AD6" i="19"/>
  <c r="AE5" i="19"/>
  <c r="AD5" i="19"/>
  <c r="AE4" i="19"/>
  <c r="AE8" i="19" s="1"/>
  <c r="AD4" i="19"/>
  <c r="AE3" i="19"/>
  <c r="AD3" i="19"/>
  <c r="AD8" i="19" s="1"/>
  <c r="AE7" i="20"/>
  <c r="AD7" i="20"/>
  <c r="AE6" i="20"/>
  <c r="AD6" i="20"/>
  <c r="AE5" i="20"/>
  <c r="AD5" i="20"/>
  <c r="AE4" i="20"/>
  <c r="AE8" i="20" s="1"/>
  <c r="AD4" i="20"/>
  <c r="AE3" i="20"/>
  <c r="AD3" i="20"/>
  <c r="AD8" i="20" s="1"/>
  <c r="AE7" i="21"/>
  <c r="AD7" i="21"/>
  <c r="AE6" i="21"/>
  <c r="AD6" i="21"/>
  <c r="AE5" i="21"/>
  <c r="AD5" i="21"/>
  <c r="AE4" i="21"/>
  <c r="AE8" i="21" s="1"/>
  <c r="AD4" i="21"/>
  <c r="AE3" i="21"/>
  <c r="AD3" i="21"/>
  <c r="AD8" i="21" s="1"/>
  <c r="AE7" i="22"/>
  <c r="AD7" i="22"/>
  <c r="AE6" i="22"/>
  <c r="AD6" i="22"/>
  <c r="AE5" i="22"/>
  <c r="AD5" i="22"/>
  <c r="AE4" i="22"/>
  <c r="AE8" i="22" s="1"/>
  <c r="AD4" i="22"/>
  <c r="AE3" i="22"/>
  <c r="AD3" i="22"/>
  <c r="AD8" i="22" s="1"/>
  <c r="AE7" i="37"/>
  <c r="AD7" i="37"/>
  <c r="AE6" i="37"/>
  <c r="AD6" i="37"/>
  <c r="AE5" i="37"/>
  <c r="AD5" i="37"/>
  <c r="AE4" i="37"/>
  <c r="AE8" i="37" s="1"/>
  <c r="AD4" i="37"/>
  <c r="AE3" i="37"/>
  <c r="AD3" i="37"/>
  <c r="AD8" i="37" s="1"/>
  <c r="AE7" i="23"/>
  <c r="AD7" i="23"/>
  <c r="AE6" i="23"/>
  <c r="AD6" i="23"/>
  <c r="AE5" i="23"/>
  <c r="AD5" i="23"/>
  <c r="AE4" i="23"/>
  <c r="AE8" i="23" s="1"/>
  <c r="AD4" i="23"/>
  <c r="AE3" i="23"/>
  <c r="AD3" i="23"/>
  <c r="AD8" i="23" s="1"/>
  <c r="AE7" i="24"/>
  <c r="AD7" i="24"/>
  <c r="AE6" i="24"/>
  <c r="AD6" i="24"/>
  <c r="AE5" i="24"/>
  <c r="AD5" i="24"/>
  <c r="AE4" i="24"/>
  <c r="AE8" i="24" s="1"/>
  <c r="AD4" i="24"/>
  <c r="AE3" i="24"/>
  <c r="AD3" i="24"/>
  <c r="AD8" i="24" s="1"/>
  <c r="AE7" i="25"/>
  <c r="AD7" i="25"/>
  <c r="AE6" i="25"/>
  <c r="AD6" i="25"/>
  <c r="AE5" i="25"/>
  <c r="AD5" i="25"/>
  <c r="AE4" i="25"/>
  <c r="AE8" i="25" s="1"/>
  <c r="AD4" i="25"/>
  <c r="AE3" i="25"/>
  <c r="AD3" i="25"/>
  <c r="AD8" i="25" s="1"/>
  <c r="AE7" i="26"/>
  <c r="AD7" i="26"/>
  <c r="AE6" i="26"/>
  <c r="AD6" i="26"/>
  <c r="AE5" i="26"/>
  <c r="AD5" i="26"/>
  <c r="AE4" i="26"/>
  <c r="AE8" i="26" s="1"/>
  <c r="AD4" i="26"/>
  <c r="AE3" i="26"/>
  <c r="AD3" i="26"/>
  <c r="AD8" i="26" s="1"/>
  <c r="AE7" i="27"/>
  <c r="AD7" i="27"/>
  <c r="AE6" i="27"/>
  <c r="AD6" i="27"/>
  <c r="AE5" i="27"/>
  <c r="AD5" i="27"/>
  <c r="AE4" i="27"/>
  <c r="AE8" i="27" s="1"/>
  <c r="AD4" i="27"/>
  <c r="AE3" i="27"/>
  <c r="AD3" i="27"/>
  <c r="AD8" i="27" s="1"/>
  <c r="AE7" i="28"/>
  <c r="AD7" i="28"/>
  <c r="AE6" i="28"/>
  <c r="AD6" i="28"/>
  <c r="AE5" i="28"/>
  <c r="AD5" i="28"/>
  <c r="AE4" i="28"/>
  <c r="AE8" i="28" s="1"/>
  <c r="AD4" i="28"/>
  <c r="AE3" i="28"/>
  <c r="AD3" i="28"/>
  <c r="AD8" i="28" s="1"/>
  <c r="AE7" i="29"/>
  <c r="AD7" i="29"/>
  <c r="AE6" i="29"/>
  <c r="AD6" i="29"/>
  <c r="AE5" i="29"/>
  <c r="AD5" i="29"/>
  <c r="AE4" i="29"/>
  <c r="AE8" i="29" s="1"/>
  <c r="AD4" i="29"/>
  <c r="AE3" i="29"/>
  <c r="AD3" i="29"/>
  <c r="AD8" i="29" s="1"/>
  <c r="AE7" i="30"/>
  <c r="AD7" i="30"/>
  <c r="AE6" i="30"/>
  <c r="AD6" i="30"/>
  <c r="AE5" i="30"/>
  <c r="AD5" i="30"/>
  <c r="AE4" i="30"/>
  <c r="AD4" i="30"/>
  <c r="AE3" i="30"/>
  <c r="AE8" i="30" s="1"/>
  <c r="AD3" i="30"/>
  <c r="AD8" i="30" s="1"/>
  <c r="AE7" i="31"/>
  <c r="AD7" i="31"/>
  <c r="AE6" i="31"/>
  <c r="AD6" i="31"/>
  <c r="AE5" i="31"/>
  <c r="AD5" i="31"/>
  <c r="AE4" i="31"/>
  <c r="AD4" i="31"/>
  <c r="AE3" i="31"/>
  <c r="AE8" i="31" s="1"/>
  <c r="AD3" i="31"/>
  <c r="AD8" i="31" s="1"/>
  <c r="AE7" i="32"/>
  <c r="AD7" i="32"/>
  <c r="AE6" i="32"/>
  <c r="AD6" i="32"/>
  <c r="AE5" i="32"/>
  <c r="AD5" i="32"/>
  <c r="AE4" i="32"/>
  <c r="AD4" i="32"/>
  <c r="AE3" i="32"/>
  <c r="AE8" i="32" s="1"/>
  <c r="AD3" i="32"/>
  <c r="AD8" i="32" s="1"/>
  <c r="AE7" i="38"/>
  <c r="AD7" i="38"/>
  <c r="AE6" i="38"/>
  <c r="AD6" i="38"/>
  <c r="AE5" i="38"/>
  <c r="AD5" i="38"/>
  <c r="AE4" i="38"/>
  <c r="AD4" i="38"/>
  <c r="AE3" i="38"/>
  <c r="AE8" i="38" s="1"/>
  <c r="AD3" i="38"/>
  <c r="AD8" i="38" s="1"/>
  <c r="AE7" i="18"/>
  <c r="AD7" i="18"/>
  <c r="AE6" i="18"/>
  <c r="AD6" i="18"/>
  <c r="AE5" i="18"/>
  <c r="AD5" i="18"/>
  <c r="AE4" i="18"/>
  <c r="AD4" i="18"/>
  <c r="AE3" i="18"/>
  <c r="AE8" i="18" s="1"/>
  <c r="AD3" i="18"/>
  <c r="AD8" i="18" s="1"/>
  <c r="F7" i="32" l="1"/>
  <c r="E7" i="32"/>
  <c r="G7" i="32" s="1"/>
  <c r="D7" i="32"/>
</calcChain>
</file>

<file path=xl/sharedStrings.xml><?xml version="1.0" encoding="utf-8"?>
<sst xmlns="http://schemas.openxmlformats.org/spreadsheetml/2006/main" count="444" uniqueCount="48">
  <si>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</si>
  <si>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</si>
  <si>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</si>
  <si>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</si>
  <si>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</si>
  <si>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</si>
  <si>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</si>
  <si>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</si>
  <si>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</si>
  <si>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</si>
  <si>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</si>
  <si>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</si>
  <si>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</si>
  <si>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</si>
  <si>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</si>
  <si>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</si>
  <si>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</si>
  <si>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</si>
  <si>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</si>
  <si>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</si>
  <si>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</si>
  <si>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</si>
  <si>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</si>
  <si>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</si>
  <si>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</si>
  <si>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</si>
  <si>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</si>
  <si>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</si>
  <si>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</si>
  <si>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</si>
  <si>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</si>
  <si>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</si>
  <si>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</si>
  <si>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</si>
  <si>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</si>
  <si>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</si>
  <si>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</si>
  <si>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</si>
  <si>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</si>
  <si>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</si>
  <si>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</si>
  <si>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</si>
  <si>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</si>
  <si>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</si>
  <si>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</si>
  <si>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(mar 2017-mar 2018)</t>
  </si>
  <si>
    <t>feb 2018-mar 2018</t>
  </si>
  <si>
    <t>AVERAGE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</si>
</sst>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123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3" borderId="0" xfId="0" applyFill="1"/>
    <xf numFmtId="17" fontId="2" fillId="4" borderId="2" xfId="1" applyNumberFormat="1" applyFont="1" applyFill="1" applyBorder="1" applyAlignment="1">
      <alignment horizontal="center"/>
    </xf>
    <xf numFmtId="2" fontId="2" fillId="3" borderId="3" xfId="2" applyNumberFormat="1" applyFont="1" applyFill="1" applyBorder="1" applyAlignment="1">
      <alignment horizontal="right" wrapText="1"/>
    </xf>
    <xf numFmtId="2" fontId="2" fillId="3" borderId="0" xfId="2" applyNumberFormat="1" applyFont="1" applyFill="1" applyBorder="1" applyAlignment="1">
      <alignment horizontal="right" wrapText="1"/>
    </xf>
    <xf numFmtId="2" fontId="2" fillId="3" borderId="1" xfId="2" applyNumberFormat="1" applyFont="1" applyFill="1" applyBorder="1" applyAlignment="1">
      <alignment horizontal="right" wrapText="1"/>
    </xf>
    <xf numFmtId="0" fontId="2" fillId="3" borderId="1" xfId="2" applyFont="1" applyFill="1" applyBorder="1" applyAlignment="1">
      <alignment horizontal="right" wrapText="1"/>
    </xf>
    <xf numFmtId="0" fontId="0" fillId="3" borderId="0" xfId="0" applyFill="1" applyBorder="1"/>
    <xf numFmtId="0" fontId="2" fillId="3" borderId="0" xfId="2" applyFont="1" applyFill="1" applyBorder="1" applyAlignment="1">
      <alignment horizontal="right" wrapText="1"/>
    </xf>
    <xf numFmtId="2" fontId="13" fillId="3" borderId="1" xfId="8" applyNumberFormat="1" applyFont="1" applyFill="1" applyBorder="1" applyAlignment="1">
      <alignment horizontal="right" wrapText="1"/>
    </xf>
    <xf numFmtId="2" fontId="2" fillId="3" borderId="1" xfId="3" applyNumberFormat="1" applyFont="1" applyFill="1" applyBorder="1" applyAlignment="1">
      <alignment wrapText="1"/>
    </xf>
    <xf numFmtId="2" fontId="3" fillId="3" borderId="1" xfId="3" applyNumberFormat="1" applyFont="1" applyFill="1" applyBorder="1" applyAlignment="1">
      <alignment horizontal="right" wrapText="1"/>
    </xf>
    <xf numFmtId="1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8" applyFont="1" applyFill="1" applyBorder="1" applyAlignment="1">
      <alignment horizontal="center" wrapText="1"/>
    </xf>
    <xf numFmtId="2" fontId="14" fillId="3" borderId="0" xfId="0" applyNumberFormat="1" applyFont="1" applyFill="1" applyAlignment="1">
      <alignment horizontal="center"/>
    </xf>
    <xf numFmtId="2" fontId="16" fillId="3" borderId="0" xfId="0" applyNumberFormat="1" applyFont="1" applyFill="1" applyAlignment="1">
      <alignment horizontal="center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zoomScale="130" zoomScaleNormal="130" workbookViewId="0">
      <pane xSplit="1" topLeftCell="AB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29" width="9.28515625" style="107" bestFit="1" customWidth="1"/>
    <col min="30" max="30" width="19.7109375" customWidth="1"/>
    <col min="31" max="31" width="18.85546875" customWidth="1"/>
  </cols>
  <sheetData>
    <row r="1" spans="1:31" x14ac:dyDescent="0.25">
      <c r="A1">
        <v>0</v>
      </c>
      <c r="C1" t="s">
        <v>6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53">
        <v>225.2</v>
      </c>
      <c r="AB3" s="12">
        <v>250</v>
      </c>
      <c r="AC3" s="110">
        <v>240</v>
      </c>
      <c r="AD3" s="106">
        <f>(AC3-Q3)/Q3*100</f>
        <v>105.71428571428572</v>
      </c>
      <c r="AE3" s="104">
        <f>(AC3-AB3)/AB3*100</f>
        <v>-4</v>
      </c>
    </row>
    <row r="4" spans="1:31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53">
        <v>1576.6666666666599</v>
      </c>
      <c r="AB4" s="12">
        <v>1555.45</v>
      </c>
      <c r="AC4" s="110">
        <v>1600</v>
      </c>
      <c r="AD4" s="106">
        <f t="shared" ref="AD4:AD7" si="0">(AC4-Q4)/Q4*100</f>
        <v>88.235294117647058</v>
      </c>
      <c r="AE4" s="104">
        <f t="shared" ref="AE4:AE7" si="1">(AC4-AB4)/AB4*100</f>
        <v>2.8641229226268896</v>
      </c>
    </row>
    <row r="5" spans="1:31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10">
        <v>34000</v>
      </c>
      <c r="AD5" s="106">
        <f t="shared" si="0"/>
        <v>-2.8571428571428572</v>
      </c>
      <c r="AE5" s="104">
        <f t="shared" si="1"/>
        <v>3.0303030303030303</v>
      </c>
    </row>
    <row r="6" spans="1:31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53">
        <v>150.166666666667</v>
      </c>
      <c r="AB6" s="12">
        <v>145.25</v>
      </c>
      <c r="AC6" s="110">
        <v>140</v>
      </c>
      <c r="AD6" s="106">
        <f>(AC6-Q6)/Q6*100</f>
        <v>-8.4112149532710312</v>
      </c>
      <c r="AE6" s="106">
        <f t="shared" si="1"/>
        <v>-3.6144578313253009</v>
      </c>
    </row>
    <row r="7" spans="1:31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10">
        <v>340</v>
      </c>
      <c r="AD7" s="106">
        <f t="shared" si="0"/>
        <v>-2.8571428571428572</v>
      </c>
      <c r="AE7" s="106">
        <f t="shared" si="1"/>
        <v>6.25</v>
      </c>
    </row>
    <row r="8" spans="1:31" s="107" customFormat="1" x14ac:dyDescent="0.25">
      <c r="A8" s="107" t="s">
        <v>47</v>
      </c>
      <c r="AD8" s="122">
        <f>AVERAGE(AD3:AD7)</f>
        <v>35.964815832875203</v>
      </c>
      <c r="AE8" s="122">
        <f>AVERAGE(AE3:AE7)</f>
        <v>0.90599362432092378</v>
      </c>
    </row>
    <row r="11" spans="1:31" x14ac:dyDescent="0.25">
      <c r="A11" s="27"/>
      <c r="B11" s="28"/>
      <c r="F11" s="27"/>
      <c r="G11" s="28"/>
    </row>
    <row r="12" spans="1:31" x14ac:dyDescent="0.25">
      <c r="A12" s="27"/>
      <c r="B12" s="28"/>
      <c r="F12" s="27"/>
      <c r="G12" s="28"/>
    </row>
    <row r="13" spans="1:31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"/>
  <sheetViews>
    <sheetView zoomScale="130" zoomScaleNormal="130" workbookViewId="0">
      <pane xSplit="1" topLeftCell="Z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style="107" customWidth="1"/>
    <col min="30" max="30" width="19.7109375" customWidth="1"/>
    <col min="31" max="31" width="18.85546875" customWidth="1"/>
    <col min="32" max="32" width="25" customWidth="1"/>
  </cols>
  <sheetData>
    <row r="1" spans="1:33" x14ac:dyDescent="0.25">
      <c r="C1" t="s">
        <v>39</v>
      </c>
      <c r="AD1" s="118" t="s">
        <v>43</v>
      </c>
      <c r="AE1" s="118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3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56">
        <v>370.5</v>
      </c>
      <c r="AB3" s="24">
        <v>350</v>
      </c>
      <c r="AC3" s="115">
        <v>325</v>
      </c>
      <c r="AD3" s="105">
        <f>(AC3-Q3)/Q3*100</f>
        <v>27.450980392156865</v>
      </c>
      <c r="AE3" s="105">
        <f>(AC3-AB3)/AB3*100</f>
        <v>-7.1428571428571423</v>
      </c>
      <c r="AF3" s="55"/>
      <c r="AG3" s="54"/>
    </row>
    <row r="4" spans="1:33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56">
        <v>4333.333333333333</v>
      </c>
      <c r="AB4" s="103">
        <v>4150</v>
      </c>
      <c r="AC4" s="115">
        <v>4000</v>
      </c>
      <c r="AD4" s="105">
        <f t="shared" ref="AD4:AD7" si="0">(AC4-Q4)/Q4*100</f>
        <v>-17.098445595854923</v>
      </c>
      <c r="AE4" s="105">
        <f t="shared" ref="AE4:AE7" si="1">(AC4-AB4)/AB4*100</f>
        <v>-3.6144578313253009</v>
      </c>
      <c r="AF4" s="55"/>
      <c r="AG4" s="54"/>
    </row>
    <row r="5" spans="1:33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56">
        <v>49000</v>
      </c>
      <c r="AB5" s="103">
        <v>44000</v>
      </c>
      <c r="AC5" s="116">
        <v>42333.333333333299</v>
      </c>
      <c r="AD5" s="105">
        <f t="shared" si="0"/>
        <v>17.592592592592499</v>
      </c>
      <c r="AE5" s="105">
        <f t="shared" si="1"/>
        <v>-3.7878787878788649</v>
      </c>
      <c r="AF5" s="55"/>
      <c r="AG5" s="54"/>
    </row>
    <row r="6" spans="1:33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56">
        <v>72.5</v>
      </c>
      <c r="AB6" s="103">
        <v>63.333333333333336</v>
      </c>
      <c r="AC6" s="115">
        <v>65</v>
      </c>
      <c r="AD6" s="105">
        <f>(AC6-Q6)/Q6*100</f>
        <v>-23.52941176470588</v>
      </c>
      <c r="AE6" s="105">
        <f t="shared" si="1"/>
        <v>2.6315789473684172</v>
      </c>
      <c r="AF6" s="55"/>
      <c r="AG6" s="54"/>
    </row>
    <row r="7" spans="1:33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56">
        <v>250.45</v>
      </c>
      <c r="AB7" s="12">
        <v>230</v>
      </c>
      <c r="AC7" s="116">
        <v>243.48333333333335</v>
      </c>
      <c r="AD7" s="106">
        <f t="shared" si="0"/>
        <v>5.8623188405797162</v>
      </c>
      <c r="AE7" s="106">
        <f t="shared" si="1"/>
        <v>5.8623188405797162</v>
      </c>
    </row>
    <row r="8" spans="1:33" s="107" customFormat="1" x14ac:dyDescent="0.25">
      <c r="A8" s="107" t="s">
        <v>47</v>
      </c>
      <c r="AD8" s="122">
        <f>AVERAGE(AD3:AD7)</f>
        <v>2.0556068929536555</v>
      </c>
      <c r="AE8" s="122">
        <f>AVERAGE(AE3:AE7)</f>
        <v>-1.2102591948226347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"/>
  <sheetViews>
    <sheetView zoomScale="130" zoomScaleNormal="130" workbookViewId="0">
      <pane xSplit="1" topLeftCell="AB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style="107" bestFit="1" customWidth="1"/>
    <col min="30" max="30" width="19.7109375" customWidth="1"/>
    <col min="31" max="31" width="18.85546875" customWidth="1"/>
    <col min="33" max="33" width="21.28515625" customWidth="1"/>
  </cols>
  <sheetData>
    <row r="1" spans="1:34" x14ac:dyDescent="0.25">
      <c r="C1" t="s">
        <v>7</v>
      </c>
      <c r="AD1" s="118" t="s">
        <v>43</v>
      </c>
      <c r="AE1" s="118" t="s">
        <v>44</v>
      </c>
    </row>
    <row r="2" spans="1:3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4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59">
        <v>185</v>
      </c>
      <c r="AB3" s="103">
        <v>180</v>
      </c>
      <c r="AC3" s="109">
        <v>200</v>
      </c>
      <c r="AD3" s="106">
        <f>(AC3-Q3)/Q3*100</f>
        <v>0</v>
      </c>
      <c r="AE3" s="104">
        <f>(AC3-AB3)/AB3*100</f>
        <v>11.111111111111111</v>
      </c>
      <c r="AF3" s="57"/>
      <c r="AG3" s="58"/>
      <c r="AH3" s="57"/>
    </row>
    <row r="4" spans="1:34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59">
        <v>3250</v>
      </c>
      <c r="AB4" s="103">
        <v>3000</v>
      </c>
      <c r="AC4" s="109">
        <v>3200</v>
      </c>
      <c r="AD4" s="106">
        <f t="shared" ref="AD4:AD7" si="0">(AC4-Q4)/Q4*100</f>
        <v>-8.5714285714285712</v>
      </c>
      <c r="AE4" s="104">
        <f t="shared" ref="AE4:AE7" si="1">(AC4-AB4)/AB4*100</f>
        <v>6.666666666666667</v>
      </c>
      <c r="AF4" s="57"/>
      <c r="AG4" s="58"/>
      <c r="AH4" s="57"/>
    </row>
    <row r="5" spans="1:34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59">
        <v>36200</v>
      </c>
      <c r="AB5" s="24">
        <v>31500</v>
      </c>
      <c r="AC5" s="109">
        <v>32000</v>
      </c>
      <c r="AD5" s="106">
        <f t="shared" si="0"/>
        <v>-8.5714285714285712</v>
      </c>
      <c r="AE5" s="104">
        <f t="shared" si="1"/>
        <v>1.5873015873015872</v>
      </c>
      <c r="AF5" s="57"/>
      <c r="AG5" s="58"/>
      <c r="AH5" s="57"/>
    </row>
    <row r="6" spans="1:34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59">
        <v>80</v>
      </c>
      <c r="AB6" s="103">
        <v>62.5</v>
      </c>
      <c r="AC6" s="110">
        <v>70</v>
      </c>
      <c r="AD6" s="106">
        <f>(AC6-Q6)/Q6*100</f>
        <v>-2.7777777777777777</v>
      </c>
      <c r="AE6" s="106">
        <f t="shared" si="1"/>
        <v>12</v>
      </c>
    </row>
    <row r="7" spans="1:34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10">
        <v>420</v>
      </c>
      <c r="AD7" s="106">
        <f t="shared" si="0"/>
        <v>-0.13078111996195729</v>
      </c>
      <c r="AE7" s="106">
        <f t="shared" si="1"/>
        <v>5</v>
      </c>
    </row>
    <row r="8" spans="1:34" s="107" customFormat="1" x14ac:dyDescent="0.25">
      <c r="A8" s="107" t="s">
        <v>47</v>
      </c>
      <c r="AD8" s="122">
        <f>AVERAGE(AD3:AD7)</f>
        <v>-4.0102832081193753</v>
      </c>
      <c r="AE8" s="122">
        <f>AVERAGE(AE3:AE7)</f>
        <v>7.2730158730158738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zoomScale="130" zoomScaleNormal="130" workbookViewId="0">
      <pane xSplit="1" topLeftCell="AA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28" width="9.28515625" bestFit="1" customWidth="1"/>
    <col min="29" max="29" width="9.28515625" style="107" bestFit="1" customWidth="1"/>
    <col min="30" max="30" width="19.7109375" customWidth="1"/>
    <col min="31" max="31" width="18.85546875" customWidth="1"/>
    <col min="32" max="32" width="27.7109375" customWidth="1"/>
  </cols>
  <sheetData>
    <row r="1" spans="1:33" x14ac:dyDescent="0.25">
      <c r="C1" t="s">
        <v>8</v>
      </c>
      <c r="AD1" s="118" t="s">
        <v>43</v>
      </c>
      <c r="AE1" s="118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3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62">
        <v>175.58</v>
      </c>
      <c r="AB3" s="103">
        <v>200</v>
      </c>
      <c r="AC3" s="109">
        <v>190</v>
      </c>
      <c r="AD3" s="105">
        <f>(AC3-Q3)/Q3*100</f>
        <v>18.75</v>
      </c>
      <c r="AE3" s="104">
        <f>(AC3-AB3)/AB3*100</f>
        <v>-5</v>
      </c>
      <c r="AF3" s="61"/>
      <c r="AG3" s="60"/>
    </row>
    <row r="4" spans="1:33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62">
        <v>1500</v>
      </c>
      <c r="AB4" s="24">
        <v>1450</v>
      </c>
      <c r="AC4" s="111">
        <v>1500</v>
      </c>
      <c r="AD4" s="105">
        <f t="shared" ref="AD4:AD7" si="0">(AC4-Q4)/Q4*100</f>
        <v>50</v>
      </c>
      <c r="AE4" s="104">
        <f t="shared" ref="AE4:AE7" si="1">(AC4-AB4)/AB4*100</f>
        <v>3.4482758620689653</v>
      </c>
      <c r="AF4" s="61"/>
      <c r="AG4" s="60"/>
    </row>
    <row r="5" spans="1:33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62">
        <v>36000</v>
      </c>
      <c r="AB5" s="103">
        <v>37000</v>
      </c>
      <c r="AC5" s="109">
        <v>36500</v>
      </c>
      <c r="AD5" s="105">
        <f t="shared" si="0"/>
        <v>4.2857142857142856</v>
      </c>
      <c r="AE5" s="104">
        <f t="shared" si="1"/>
        <v>-1.3513513513513513</v>
      </c>
      <c r="AF5" s="61"/>
      <c r="AG5" s="60"/>
    </row>
    <row r="6" spans="1:33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62">
        <v>159</v>
      </c>
      <c r="AB6" s="103">
        <v>107</v>
      </c>
      <c r="AC6" s="110">
        <v>120</v>
      </c>
      <c r="AD6" s="105">
        <f>(AC6-Q6)/Q6*100</f>
        <v>-31.147540983606444</v>
      </c>
      <c r="AE6" s="104">
        <f t="shared" si="1"/>
        <v>12.149532710280374</v>
      </c>
      <c r="AF6" s="61"/>
      <c r="AG6" s="60"/>
    </row>
    <row r="7" spans="1:33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62">
        <v>1400</v>
      </c>
      <c r="AB7" s="103">
        <v>900</v>
      </c>
      <c r="AC7" s="110">
        <v>1100</v>
      </c>
      <c r="AD7" s="105">
        <f t="shared" si="0"/>
        <v>-29.032258064516132</v>
      </c>
      <c r="AE7" s="104">
        <f t="shared" si="1"/>
        <v>22.222222222222221</v>
      </c>
      <c r="AF7" s="61"/>
      <c r="AG7" s="60"/>
    </row>
    <row r="8" spans="1:33" s="107" customFormat="1" x14ac:dyDescent="0.25">
      <c r="A8" s="107" t="s">
        <v>47</v>
      </c>
      <c r="AD8" s="122">
        <f>AVERAGE(AD3:AD7)</f>
        <v>2.5711830475183426</v>
      </c>
      <c r="AE8" s="122">
        <f>AVERAGE(AE3:AE7)</f>
        <v>6.2937358886440418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8"/>
  <sheetViews>
    <sheetView zoomScale="130" zoomScaleNormal="130" workbookViewId="0">
      <pane xSplit="1" topLeftCell="AD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37.8554687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style="107" bestFit="1" customWidth="1"/>
    <col min="30" max="30" width="19.7109375" customWidth="1"/>
    <col min="31" max="31" width="18.85546875" customWidth="1"/>
  </cols>
  <sheetData>
    <row r="1" spans="1:32" x14ac:dyDescent="0.25">
      <c r="C1" t="s">
        <v>9</v>
      </c>
      <c r="AD1" s="118" t="s">
        <v>43</v>
      </c>
      <c r="AE1" s="11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2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65">
        <v>96.25</v>
      </c>
      <c r="AB3" s="103">
        <v>90</v>
      </c>
      <c r="AC3" s="112">
        <v>91.13</v>
      </c>
      <c r="AD3" s="104">
        <f>(AC3-Q3)/Q3*100</f>
        <v>-4.7119771863117537</v>
      </c>
      <c r="AE3" s="105">
        <f>(AC3-AB3)/AB3*100</f>
        <v>1.2555555555555507</v>
      </c>
      <c r="AF3" s="64"/>
    </row>
    <row r="4" spans="1:32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65">
        <v>1466.8571428571399</v>
      </c>
      <c r="AB4" s="103">
        <v>1142.6666666666599</v>
      </c>
      <c r="AC4" s="110">
        <v>1200</v>
      </c>
      <c r="AD4" s="104">
        <f t="shared" ref="AD4:AD7" si="0">(AC4-Q4)/Q4*100</f>
        <v>-12.000000000000007</v>
      </c>
      <c r="AE4" s="105">
        <f t="shared" ref="AE4:AE7" si="1">(AC4-AB4)/AB4*100</f>
        <v>5.0175029171534788</v>
      </c>
      <c r="AF4" s="64"/>
    </row>
    <row r="5" spans="1:32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 s="63">
        <v>39500</v>
      </c>
      <c r="AB5" s="103">
        <v>37000</v>
      </c>
      <c r="AC5" s="110">
        <v>38000</v>
      </c>
      <c r="AD5" s="104">
        <f t="shared" si="0"/>
        <v>28.8135593220339</v>
      </c>
      <c r="AE5" s="105">
        <f t="shared" si="1"/>
        <v>2.7027027027027026</v>
      </c>
      <c r="AF5" s="64"/>
    </row>
    <row r="6" spans="1:32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65">
        <v>100</v>
      </c>
      <c r="AB6" s="103">
        <v>135.33333333333334</v>
      </c>
      <c r="AC6" s="110">
        <v>140</v>
      </c>
      <c r="AD6" s="106">
        <f>(AC6-Q6)/Q6*100</f>
        <v>28.87029288703004</v>
      </c>
      <c r="AE6" s="106">
        <f t="shared" si="1"/>
        <v>3.4482758620689586</v>
      </c>
    </row>
    <row r="7" spans="1:32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114">
        <v>383.33</v>
      </c>
      <c r="AD7" s="106">
        <f t="shared" si="0"/>
        <v>-14.815555555555559</v>
      </c>
      <c r="AE7" s="106">
        <f t="shared" si="1"/>
        <v>-4.167500000000004</v>
      </c>
    </row>
    <row r="8" spans="1:32" s="107" customFormat="1" x14ac:dyDescent="0.25">
      <c r="A8" s="107" t="s">
        <v>47</v>
      </c>
      <c r="AD8" s="122">
        <f>AVERAGE(AD3:AD7)</f>
        <v>5.2312638934393245</v>
      </c>
      <c r="AE8" s="122">
        <f>AVERAGE(AE3:AE7)</f>
        <v>1.6513074074961378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8"/>
  <sheetViews>
    <sheetView zoomScale="130" zoomScaleNormal="130" workbookViewId="0">
      <pane xSplit="1" topLeftCell="AC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style="107" bestFit="1" customWidth="1"/>
    <col min="30" max="30" width="19.7109375" customWidth="1"/>
    <col min="31" max="31" width="18.85546875" customWidth="1"/>
  </cols>
  <sheetData>
    <row r="1" spans="1:31" x14ac:dyDescent="0.25">
      <c r="C1" t="s">
        <v>10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66">
        <v>85</v>
      </c>
      <c r="AB3" s="103">
        <v>80</v>
      </c>
      <c r="AC3" s="109">
        <v>90</v>
      </c>
      <c r="AD3" s="104">
        <f>(AC3-Q3)/Q3*100</f>
        <v>0</v>
      </c>
      <c r="AE3" s="105">
        <f>(AC3-AB3)/AB3*100</f>
        <v>12.5</v>
      </c>
    </row>
    <row r="4" spans="1:31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66">
        <v>1358.57142857142</v>
      </c>
      <c r="AB4" s="103">
        <v>971.42857142857144</v>
      </c>
      <c r="AC4" s="109">
        <v>925</v>
      </c>
      <c r="AD4" s="104">
        <f t="shared" ref="AD4:AD7" si="0">(AC4-Q4)/Q4*100</f>
        <v>-19.565217391304348</v>
      </c>
      <c r="AE4" s="105">
        <f t="shared" ref="AE4:AE7" si="1">(AC4-AB4)/AB4*100</f>
        <v>-4.779411764705884</v>
      </c>
    </row>
    <row r="5" spans="1:31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66">
        <v>35700</v>
      </c>
      <c r="AB5" s="103">
        <v>34000</v>
      </c>
      <c r="AC5" s="109">
        <v>35000</v>
      </c>
      <c r="AD5" s="104">
        <f t="shared" si="0"/>
        <v>0</v>
      </c>
      <c r="AE5" s="105">
        <f t="shared" si="1"/>
        <v>2.9411764705882351</v>
      </c>
    </row>
    <row r="6" spans="1:31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66">
        <v>55.555555555555557</v>
      </c>
      <c r="AB6" s="103">
        <v>72.222222222222229</v>
      </c>
      <c r="AC6" s="110">
        <v>75</v>
      </c>
      <c r="AD6" s="105">
        <f>(AC6-Q6)/Q6*100</f>
        <v>25</v>
      </c>
      <c r="AE6" s="105">
        <f t="shared" si="1"/>
        <v>3.8461538461538374</v>
      </c>
    </row>
    <row r="7" spans="1:31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10">
        <v>430</v>
      </c>
      <c r="AD7" s="106">
        <f t="shared" si="0"/>
        <v>2.3809523809523809</v>
      </c>
      <c r="AE7" s="106">
        <f t="shared" si="1"/>
        <v>7.5</v>
      </c>
    </row>
    <row r="8" spans="1:31" s="107" customFormat="1" x14ac:dyDescent="0.25">
      <c r="A8" s="107" t="s">
        <v>47</v>
      </c>
      <c r="AD8" s="122">
        <f>AVERAGE(AD3:AD7)</f>
        <v>1.5631469979296067</v>
      </c>
      <c r="AE8" s="122">
        <f>AVERAGE(AE3:AE7)</f>
        <v>4.4015837104072375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8"/>
  <sheetViews>
    <sheetView zoomScale="130" zoomScaleNormal="130" workbookViewId="0">
      <pane xSplit="1" topLeftCell="AC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11" max="22" width="0" hidden="1" customWidth="1"/>
    <col min="28" max="28" width="10.5703125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22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68">
        <v>170</v>
      </c>
      <c r="AB3" s="103">
        <v>155</v>
      </c>
      <c r="AC3" s="109">
        <v>150</v>
      </c>
      <c r="AD3" s="105">
        <f>(AC3-Q3)/Q3*100</f>
        <v>0</v>
      </c>
      <c r="AE3" s="104">
        <f>(AC3-AB3)/AB3*100</f>
        <v>-3.225806451612903</v>
      </c>
    </row>
    <row r="4" spans="1:31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68">
        <v>1216.6666666666699</v>
      </c>
      <c r="AB4" s="103">
        <v>1100</v>
      </c>
      <c r="AC4" s="109">
        <v>1150</v>
      </c>
      <c r="AD4" s="105">
        <f t="shared" ref="AD4:AD7" si="0">(AC4-Q4)/Q4*100</f>
        <v>7.3333333333334787</v>
      </c>
      <c r="AE4" s="104">
        <f t="shared" ref="AE4:AE7" si="1">(AC4-AB4)/AB4*100</f>
        <v>4.5454545454545459</v>
      </c>
    </row>
    <row r="5" spans="1:31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 s="67">
        <v>34093.278298942001</v>
      </c>
      <c r="AB5" s="103">
        <v>30000</v>
      </c>
      <c r="AC5" s="113">
        <v>32000</v>
      </c>
      <c r="AD5" s="105">
        <f t="shared" si="0"/>
        <v>3.8949570037213865</v>
      </c>
      <c r="AE5" s="104">
        <f t="shared" si="1"/>
        <v>6.666666666666667</v>
      </c>
    </row>
    <row r="6" spans="1:31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68">
        <v>196.25</v>
      </c>
      <c r="AB6" s="103">
        <v>157.14285714285714</v>
      </c>
      <c r="AC6" s="109">
        <v>150</v>
      </c>
      <c r="AD6" s="105">
        <f>(AC6-Q6)/Q6*100</f>
        <v>-19.35483870967742</v>
      </c>
      <c r="AE6" s="104">
        <f t="shared" si="1"/>
        <v>-4.5454545454545432</v>
      </c>
    </row>
    <row r="7" spans="1:31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68">
        <v>1840</v>
      </c>
      <c r="AB7" s="103">
        <v>1916.6666666666667</v>
      </c>
      <c r="AC7" s="110">
        <v>1950</v>
      </c>
      <c r="AD7" s="106">
        <f t="shared" si="0"/>
        <v>-8.5937499999998508</v>
      </c>
      <c r="AE7" s="106">
        <f t="shared" si="1"/>
        <v>1.7391304347826047</v>
      </c>
    </row>
    <row r="8" spans="1:31" s="107" customFormat="1" x14ac:dyDescent="0.25">
      <c r="A8" s="107" t="s">
        <v>47</v>
      </c>
      <c r="AD8" s="122">
        <f>AVERAGE(AD3:AD7)</f>
        <v>-3.3440596745244813</v>
      </c>
      <c r="AE8" s="122">
        <f>AVERAGE(AE3:AE7)</f>
        <v>1.0359981299672743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6"/>
  <sheetViews>
    <sheetView zoomScale="140" zoomScaleNormal="140" workbookViewId="0">
      <pane xSplit="1" topLeftCell="AC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10" max="22" width="0" hidden="1" customWidth="1"/>
    <col min="25" max="25" width="11.5703125" bestFit="1" customWidth="1"/>
    <col min="29" max="29" width="9.28515625" style="107" bestFit="1" customWidth="1"/>
    <col min="30" max="30" width="19.7109375" customWidth="1"/>
    <col min="31" max="31" width="18.85546875" customWidth="1"/>
  </cols>
  <sheetData>
    <row r="1" spans="1:31" x14ac:dyDescent="0.25">
      <c r="C1" t="s">
        <v>11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69">
        <v>187.5</v>
      </c>
      <c r="AB3" s="103">
        <v>200</v>
      </c>
      <c r="AC3" s="109">
        <v>205.33</v>
      </c>
      <c r="AD3" s="104">
        <f>(AC3-Q3)/Q3*100</f>
        <v>57.946153846153855</v>
      </c>
      <c r="AE3" s="105">
        <f>(AC3-AB3)/AB3*100</f>
        <v>2.6650000000000063</v>
      </c>
    </row>
    <row r="4" spans="1:31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69">
        <v>2569.23076923077</v>
      </c>
      <c r="AB4" s="103">
        <v>1943.75</v>
      </c>
      <c r="AC4" s="111">
        <v>2100</v>
      </c>
      <c r="AD4" s="104">
        <f t="shared" ref="AD4:AD7" si="0">(AC4-Q4)/Q4*100</f>
        <v>-3.4877682235774734</v>
      </c>
      <c r="AE4" s="105">
        <f t="shared" ref="AE4:AE7" si="1">(AC4-AB4)/AB4*100</f>
        <v>8.0385852090032159</v>
      </c>
    </row>
    <row r="5" spans="1:31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103">
        <v>36500</v>
      </c>
      <c r="AC5" s="109">
        <v>36000</v>
      </c>
      <c r="AD5" s="104">
        <f t="shared" si="0"/>
        <v>20</v>
      </c>
      <c r="AE5" s="105">
        <f t="shared" si="1"/>
        <v>-1.3698630136986301</v>
      </c>
    </row>
    <row r="6" spans="1:31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69">
        <v>101.42857142857143</v>
      </c>
      <c r="AB6" s="103">
        <v>76.111111111111114</v>
      </c>
      <c r="AC6" s="110">
        <v>77.5</v>
      </c>
      <c r="AD6" s="104">
        <f>(AC6-Q6)/Q6*100</f>
        <v>-18.421052631578945</v>
      </c>
      <c r="AE6" s="105">
        <f t="shared" si="1"/>
        <v>1.824817518248171</v>
      </c>
    </row>
    <row r="7" spans="1:31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69">
        <v>385</v>
      </c>
      <c r="AB7" s="12">
        <v>355</v>
      </c>
      <c r="AC7" s="110">
        <v>370</v>
      </c>
      <c r="AD7" s="104">
        <f t="shared" si="0"/>
        <v>-28.846153846153843</v>
      </c>
      <c r="AE7" s="106">
        <f t="shared" si="1"/>
        <v>4.225352112676056</v>
      </c>
    </row>
    <row r="8" spans="1:31" s="107" customFormat="1" x14ac:dyDescent="0.25">
      <c r="A8" s="107" t="s">
        <v>47</v>
      </c>
      <c r="AD8" s="122">
        <f>AVERAGE(AD3:AD7)</f>
        <v>5.4382358289687165</v>
      </c>
      <c r="AE8" s="122">
        <f>AVERAGE(AE3:AE7)</f>
        <v>3.0767783652457639</v>
      </c>
    </row>
    <row r="13" spans="1:31" x14ac:dyDescent="0.25">
      <c r="R13" s="28"/>
    </row>
    <row r="14" spans="1:31" x14ac:dyDescent="0.25">
      <c r="R14" s="28"/>
    </row>
    <row r="15" spans="1:31" x14ac:dyDescent="0.25">
      <c r="R15" s="28"/>
    </row>
    <row r="16" spans="1:31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2"/>
  <sheetViews>
    <sheetView zoomScale="130" zoomScaleNormal="130" workbookViewId="0">
      <pane xSplit="1" topLeftCell="AD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.5703125" customWidth="1"/>
    <col min="28" max="28" width="12" customWidth="1"/>
    <col min="29" max="29" width="9.28515625" style="107" bestFit="1" customWidth="1"/>
    <col min="30" max="30" width="19.7109375" customWidth="1"/>
    <col min="31" max="31" width="18.85546875" customWidth="1"/>
  </cols>
  <sheetData>
    <row r="1" spans="1:31" x14ac:dyDescent="0.25">
      <c r="C1" t="s">
        <v>12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0">
        <v>125.222222222222</v>
      </c>
      <c r="AB3" s="43">
        <v>110</v>
      </c>
      <c r="AC3" s="109">
        <v>120</v>
      </c>
      <c r="AD3" s="104">
        <f>(AC3-Q3)/Q3*100</f>
        <v>100</v>
      </c>
      <c r="AE3" s="105">
        <f>(AC3-AB3)/AB3*100</f>
        <v>9.0909090909090917</v>
      </c>
    </row>
    <row r="4" spans="1:31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0">
        <v>2700</v>
      </c>
      <c r="AB4" s="103">
        <v>2500</v>
      </c>
      <c r="AC4" s="111">
        <v>2600</v>
      </c>
      <c r="AD4" s="104">
        <f t="shared" ref="AD4:AD7" si="0">(AC4-Q4)/Q4*100</f>
        <v>1.4184397163122056</v>
      </c>
      <c r="AE4" s="105">
        <f t="shared" ref="AE4:AE7" si="1">(AC4-AB4)/AB4*100</f>
        <v>4</v>
      </c>
    </row>
    <row r="5" spans="1:31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0">
        <v>32000</v>
      </c>
      <c r="AB5" s="103">
        <v>30600</v>
      </c>
      <c r="AC5" s="111">
        <v>31000</v>
      </c>
      <c r="AD5" s="104">
        <f t="shared" si="0"/>
        <v>-11.428571428571429</v>
      </c>
      <c r="AE5" s="105">
        <f t="shared" si="1"/>
        <v>1.3071895424836601</v>
      </c>
    </row>
    <row r="6" spans="1:31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0">
        <v>75</v>
      </c>
      <c r="AB6" s="43">
        <v>70</v>
      </c>
      <c r="AC6" s="111">
        <v>80</v>
      </c>
      <c r="AD6" s="104">
        <f>(AC6-Q6)/Q6*100</f>
        <v>14.285714285714285</v>
      </c>
      <c r="AE6" s="105">
        <f t="shared" si="1"/>
        <v>14.285714285714285</v>
      </c>
    </row>
    <row r="7" spans="1:31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10">
        <v>140</v>
      </c>
      <c r="AD7" s="106">
        <f t="shared" si="0"/>
        <v>2.1897810218978102</v>
      </c>
      <c r="AE7" s="106">
        <f t="shared" si="1"/>
        <v>-6.666666666666667</v>
      </c>
    </row>
    <row r="8" spans="1:31" s="107" customFormat="1" x14ac:dyDescent="0.25">
      <c r="A8" s="107" t="s">
        <v>47</v>
      </c>
      <c r="AD8" s="122">
        <f>AVERAGE(AD3:AD7)</f>
        <v>21.293072719070576</v>
      </c>
      <c r="AE8" s="122">
        <f>AVERAGE(AE3:AE7)</f>
        <v>4.4034292504880739</v>
      </c>
    </row>
    <row r="9" spans="1:31" x14ac:dyDescent="0.25">
      <c r="T9" s="28"/>
    </row>
    <row r="10" spans="1:31" x14ac:dyDescent="0.25">
      <c r="T10" s="28"/>
    </row>
    <row r="11" spans="1:31" x14ac:dyDescent="0.25">
      <c r="T11" s="28"/>
    </row>
    <row r="12" spans="1:31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8"/>
  <sheetViews>
    <sheetView zoomScale="120" zoomScaleNormal="120" workbookViewId="0">
      <pane xSplit="1" topLeftCell="AC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14" max="14" width="9.5703125" bestFit="1" customWidth="1"/>
    <col min="19" max="19" width="9.5703125" bestFit="1" customWidth="1"/>
    <col min="22" max="22" width="9.85546875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40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20" t="s">
        <v>45</v>
      </c>
      <c r="AE2" s="119" t="s">
        <v>46</v>
      </c>
    </row>
    <row r="3" spans="1:31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1">
        <v>275</v>
      </c>
      <c r="AB3" s="103">
        <v>270</v>
      </c>
      <c r="AC3" s="109">
        <v>280</v>
      </c>
      <c r="AD3" s="104">
        <f>(AC3-Q3)/Q3*100</f>
        <v>32.992327365728606</v>
      </c>
      <c r="AE3" s="105">
        <f>(AC3-AB3)/AB3*100</f>
        <v>3.7037037037037033</v>
      </c>
    </row>
    <row r="4" spans="1:31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1">
        <v>1261.1111111111099</v>
      </c>
      <c r="AB4" s="103">
        <v>1245</v>
      </c>
      <c r="AC4" s="109">
        <v>1265</v>
      </c>
      <c r="AD4" s="104">
        <f t="shared" ref="AD4:AD7" si="0">(AC4-Q4)/Q4*100</f>
        <v>-9.210526315789469</v>
      </c>
      <c r="AE4" s="105">
        <f t="shared" ref="AE4:AE7" si="1">(AC4-AB4)/AB4*100</f>
        <v>1.6064257028112447</v>
      </c>
    </row>
    <row r="5" spans="1:31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1">
        <v>31600</v>
      </c>
      <c r="AB5" s="103">
        <v>30092.5</v>
      </c>
      <c r="AC5" s="111">
        <v>31000</v>
      </c>
      <c r="AD5" s="104">
        <f t="shared" si="0"/>
        <v>-11.428571428571429</v>
      </c>
      <c r="AE5" s="105">
        <f t="shared" si="1"/>
        <v>3.0157015867741133</v>
      </c>
    </row>
    <row r="6" spans="1:31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1">
        <v>165.78947368421052</v>
      </c>
      <c r="AB6" s="103">
        <v>125</v>
      </c>
      <c r="AC6" s="110">
        <v>130</v>
      </c>
      <c r="AD6" s="104">
        <f>(AC6-Q6)/Q6*100</f>
        <v>-17.021276595744673</v>
      </c>
      <c r="AE6" s="105">
        <f t="shared" si="1"/>
        <v>4</v>
      </c>
    </row>
    <row r="7" spans="1:31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1">
        <v>1183.3333333333301</v>
      </c>
      <c r="AB7" s="103">
        <v>1050</v>
      </c>
      <c r="AC7" s="111">
        <v>1120</v>
      </c>
      <c r="AD7" s="105">
        <f t="shared" si="0"/>
        <v>-32.121212121212125</v>
      </c>
      <c r="AE7" s="105">
        <f t="shared" si="1"/>
        <v>6.666666666666667</v>
      </c>
    </row>
    <row r="8" spans="1:31" s="107" customFormat="1" x14ac:dyDescent="0.25">
      <c r="A8" s="107" t="s">
        <v>47</v>
      </c>
      <c r="AD8" s="122">
        <f>AVERAGE(AD3:AD7)</f>
        <v>-7.3578518191178173</v>
      </c>
      <c r="AE8" s="122">
        <f>AVERAGE(AE3:AE7)</f>
        <v>3.7984995319911454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8"/>
  <sheetViews>
    <sheetView zoomScale="120" zoomScaleNormal="120" workbookViewId="0">
      <pane xSplit="1" topLeftCell="AB1" activePane="topRight" state="frozen"/>
      <selection activeCell="AD10" sqref="AD10"/>
      <selection pane="topRight" activeCell="AD10" sqref="AD10"/>
    </sheetView>
  </sheetViews>
  <sheetFormatPr defaultRowHeight="15" customHeight="1" x14ac:dyDescent="0.25"/>
  <cols>
    <col min="1" max="1" width="47" bestFit="1" customWidth="1"/>
    <col min="22" max="22" width="10" bestFit="1" customWidth="1"/>
    <col min="29" max="29" width="9.140625" style="107"/>
    <col min="30" max="30" width="19.7109375" customWidth="1"/>
    <col min="31" max="31" width="18.85546875" customWidth="1"/>
  </cols>
  <sheetData>
    <row r="1" spans="1:31" ht="15" customHeight="1" x14ac:dyDescent="0.25">
      <c r="C1" t="s">
        <v>41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2">
        <v>133.63636363636363</v>
      </c>
      <c r="AB3" s="103">
        <v>125</v>
      </c>
      <c r="AC3" s="111">
        <v>130</v>
      </c>
      <c r="AD3" s="104">
        <f>(AC3-Q3)/Q3*100</f>
        <v>1.364522417153996</v>
      </c>
      <c r="AE3" s="105">
        <f>(AC3-AB3)/AB3*100</f>
        <v>4</v>
      </c>
    </row>
    <row r="4" spans="1:31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2">
        <v>1250</v>
      </c>
      <c r="AB4" s="103">
        <v>1200</v>
      </c>
      <c r="AC4" s="111">
        <v>1250</v>
      </c>
      <c r="AD4" s="104">
        <f t="shared" ref="AD4:AD7" si="0">(AC4-Q4)/Q4*100</f>
        <v>-3.1690140845069803</v>
      </c>
      <c r="AE4" s="105">
        <f t="shared" ref="AE4:AE7" si="1">(AC4-AB4)/AB4*100</f>
        <v>4.1666666666666661</v>
      </c>
    </row>
    <row r="5" spans="1:31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2">
        <v>35000</v>
      </c>
      <c r="AB5" s="103">
        <v>33000</v>
      </c>
      <c r="AC5" s="111">
        <v>33500</v>
      </c>
      <c r="AD5" s="104">
        <f t="shared" si="0"/>
        <v>-4.2857142857142856</v>
      </c>
      <c r="AE5" s="105">
        <f t="shared" si="1"/>
        <v>1.5151515151515151</v>
      </c>
    </row>
    <row r="6" spans="1:31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2">
        <v>78.333333333333329</v>
      </c>
      <c r="AB6" s="103">
        <v>75</v>
      </c>
      <c r="AC6" s="111">
        <v>80</v>
      </c>
      <c r="AD6" s="104">
        <f>(AC6-Q6)/Q6*100</f>
        <v>-6.9767441860465116</v>
      </c>
      <c r="AE6" s="105">
        <f t="shared" si="1"/>
        <v>6.666666666666667</v>
      </c>
    </row>
    <row r="7" spans="1:31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2">
        <v>1521.6666666666699</v>
      </c>
      <c r="AB7" s="103">
        <v>1520</v>
      </c>
      <c r="AC7" s="111">
        <v>1500</v>
      </c>
      <c r="AD7" s="105">
        <f t="shared" si="0"/>
        <v>-10.000000000000176</v>
      </c>
      <c r="AE7" s="105">
        <f t="shared" si="1"/>
        <v>-1.3157894736842104</v>
      </c>
    </row>
    <row r="8" spans="1:31" s="107" customFormat="1" ht="15" customHeight="1" x14ac:dyDescent="0.25">
      <c r="A8" s="107" t="s">
        <v>47</v>
      </c>
      <c r="AD8" s="122">
        <f>AVERAGE(AD3:AD7)</f>
        <v>-4.6133900278227911</v>
      </c>
      <c r="AE8" s="122">
        <f>AVERAGE(AE3:AE7)</f>
        <v>3.0065390749601275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8"/>
  <sheetViews>
    <sheetView zoomScale="120" zoomScaleNormal="120" workbookViewId="0">
      <pane xSplit="1" topLeftCell="AD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20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3">
        <v>185</v>
      </c>
      <c r="AB3" s="103">
        <v>180</v>
      </c>
      <c r="AC3" s="112">
        <v>190</v>
      </c>
      <c r="AD3" s="104">
        <f>(AC3-Q3)/Q3*100</f>
        <v>-5</v>
      </c>
      <c r="AE3" s="105">
        <f>(AC3-AB3)/AB3*100</f>
        <v>5.5555555555555554</v>
      </c>
    </row>
    <row r="4" spans="1:31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3">
        <v>1585.7142857142801</v>
      </c>
      <c r="AB4" s="103">
        <v>1500</v>
      </c>
      <c r="AC4" s="111">
        <v>1600</v>
      </c>
      <c r="AD4" s="104">
        <f t="shared" ref="AD4:AD7" si="0">(AC4-Q4)/Q4*100</f>
        <v>33.333333333333329</v>
      </c>
      <c r="AE4" s="105">
        <f t="shared" ref="AE4:AE7" si="1">(AC4-AB4)/AB4*100</f>
        <v>6.666666666666667</v>
      </c>
    </row>
    <row r="5" spans="1:31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103">
        <v>30000</v>
      </c>
      <c r="AC5" s="109">
        <v>31000</v>
      </c>
      <c r="AD5" s="104">
        <f t="shared" si="0"/>
        <v>8.4657519388253117</v>
      </c>
      <c r="AE5" s="105">
        <f t="shared" si="1"/>
        <v>3.3333333333333335</v>
      </c>
    </row>
    <row r="6" spans="1:31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3">
        <v>154.28571428571399</v>
      </c>
      <c r="AB6" s="103">
        <v>150</v>
      </c>
      <c r="AC6" s="111">
        <v>160</v>
      </c>
      <c r="AD6" s="106">
        <f>(AC6-Q6)/Q6*100</f>
        <v>23.076923076923077</v>
      </c>
      <c r="AE6" s="106">
        <f t="shared" si="1"/>
        <v>6.666666666666667</v>
      </c>
    </row>
    <row r="7" spans="1:31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103">
        <v>395.32</v>
      </c>
      <c r="AC7" s="110">
        <v>400</v>
      </c>
      <c r="AD7" s="106">
        <f t="shared" si="0"/>
        <v>9.2896174863387984</v>
      </c>
      <c r="AE7" s="106">
        <f t="shared" si="1"/>
        <v>1.1838510573712453</v>
      </c>
    </row>
    <row r="8" spans="1:31" s="107" customFormat="1" x14ac:dyDescent="0.25">
      <c r="A8" s="107" t="s">
        <v>47</v>
      </c>
      <c r="AD8" s="122">
        <f>AVERAGE(AD3:AD7)</f>
        <v>13.833125167084102</v>
      </c>
      <c r="AE8" s="122">
        <f>AVERAGE(AE3:AE7)</f>
        <v>4.6812146559186933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customHeight="1" x14ac:dyDescent="0.25"/>
  <cols>
    <col min="1" max="1" width="47" bestFit="1" customWidth="1"/>
    <col min="22" max="22" width="10" customWidth="1"/>
    <col min="29" max="29" width="9.140625" style="107"/>
    <col min="30" max="30" width="19.7109375" customWidth="1"/>
    <col min="31" max="31" width="18.85546875" customWidth="1"/>
  </cols>
  <sheetData>
    <row r="1" spans="1:31" ht="15" customHeight="1" x14ac:dyDescent="0.25">
      <c r="C1" t="s">
        <v>13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4">
        <v>195.45454545454501</v>
      </c>
      <c r="AB3" s="103">
        <v>186.36363636363637</v>
      </c>
      <c r="AC3" s="109">
        <v>190.12540000000001</v>
      </c>
      <c r="AD3" s="104">
        <f>(AC3-Q3)/Q3*100</f>
        <v>18.828375000000008</v>
      </c>
      <c r="AE3" s="105">
        <f>(AC3-AB3)/AB3*100</f>
        <v>2.0185073170731722</v>
      </c>
    </row>
    <row r="4" spans="1:31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4">
        <v>1578.57142857143</v>
      </c>
      <c r="AB4" s="103">
        <v>1520</v>
      </c>
      <c r="AC4" s="109">
        <v>1550.2356</v>
      </c>
      <c r="AD4" s="104">
        <f t="shared" ref="AD4:AD7" si="0">(AC4-Q4)/Q4*100</f>
        <v>8.1559720930232604</v>
      </c>
      <c r="AE4" s="105">
        <f t="shared" ref="AE4:AE7" si="1">(AC4-AB4)/AB4*100</f>
        <v>1.9891842105263142</v>
      </c>
    </row>
    <row r="5" spans="1:31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4">
        <v>40300</v>
      </c>
      <c r="AB5" s="103">
        <v>39000</v>
      </c>
      <c r="AC5" s="109">
        <v>39500</v>
      </c>
      <c r="AD5" s="104">
        <f t="shared" si="0"/>
        <v>-1.25</v>
      </c>
      <c r="AE5" s="105">
        <f t="shared" si="1"/>
        <v>1.2820512820512819</v>
      </c>
    </row>
    <row r="6" spans="1:31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4">
        <v>160</v>
      </c>
      <c r="AB6" s="103">
        <v>150</v>
      </c>
      <c r="AC6" s="111">
        <v>160.32653999999999</v>
      </c>
      <c r="AD6" s="104">
        <f>(AC6-Q6)/Q6*100</f>
        <v>6.1765165562913875</v>
      </c>
      <c r="AE6" s="105">
        <f t="shared" si="1"/>
        <v>6.8843599999999965</v>
      </c>
    </row>
    <row r="7" spans="1:31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103">
        <v>971.875</v>
      </c>
      <c r="AC7" s="111">
        <v>950.21456000000001</v>
      </c>
      <c r="AD7" s="106">
        <f t="shared" si="0"/>
        <v>5.5793955555555561</v>
      </c>
      <c r="AE7" s="106">
        <f t="shared" si="1"/>
        <v>-2.2287269453376202</v>
      </c>
    </row>
    <row r="8" spans="1:31" s="107" customFormat="1" ht="15" customHeight="1" x14ac:dyDescent="0.25">
      <c r="A8" s="107" t="s">
        <v>47</v>
      </c>
      <c r="AD8" s="122">
        <f>AVERAGE(AD3:AD7)</f>
        <v>7.4980518409740426</v>
      </c>
      <c r="AE8" s="122">
        <f>AVERAGE(AE3:AE7)</f>
        <v>1.9890751728626292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8"/>
  <sheetViews>
    <sheetView zoomScale="120" zoomScaleNormal="120" workbookViewId="0">
      <pane xSplit="1" topLeftCell="V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21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5">
        <v>225.833333333333</v>
      </c>
      <c r="AB3" s="103">
        <v>200.32</v>
      </c>
      <c r="AC3" s="111">
        <v>220.11254700000001</v>
      </c>
      <c r="AD3" s="104">
        <f>(AC3-Q3)/Q3*100</f>
        <v>13.460075773195879</v>
      </c>
      <c r="AE3" s="105">
        <f>(AC3-AB3)/AB3*100</f>
        <v>9.8804647563897827</v>
      </c>
    </row>
    <row r="4" spans="1:31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5">
        <v>2061.5384615384601</v>
      </c>
      <c r="AB4" s="103">
        <v>2000</v>
      </c>
      <c r="AC4" s="109">
        <v>2100</v>
      </c>
      <c r="AD4" s="104">
        <f t="shared" ref="AD4:AD7" si="0">(AC4-Q4)/Q4*100</f>
        <v>29.050279329608941</v>
      </c>
      <c r="AE4" s="105">
        <f t="shared" ref="AE4:AE7" si="1">(AC4-AB4)/AB4*100</f>
        <v>5</v>
      </c>
    </row>
    <row r="5" spans="1:31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103">
        <v>26800</v>
      </c>
      <c r="AC5" s="111">
        <v>27000</v>
      </c>
      <c r="AD5" s="104">
        <f t="shared" si="0"/>
        <v>5.5498089548457914</v>
      </c>
      <c r="AE5" s="105">
        <f t="shared" si="1"/>
        <v>0.74626865671641784</v>
      </c>
    </row>
    <row r="6" spans="1:31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5">
        <v>60.470588235294102</v>
      </c>
      <c r="AB6" s="103">
        <v>55</v>
      </c>
      <c r="AC6" s="111">
        <v>60.321399999999997</v>
      </c>
      <c r="AD6" s="105">
        <f>(AC6-Q6)/Q6*100</f>
        <v>4.6035838150288368</v>
      </c>
      <c r="AE6" s="105">
        <f t="shared" si="1"/>
        <v>9.6752727272727217</v>
      </c>
    </row>
    <row r="7" spans="1:31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5">
        <v>450</v>
      </c>
      <c r="AB7" s="103">
        <v>410.58</v>
      </c>
      <c r="AC7" s="110">
        <v>420</v>
      </c>
      <c r="AD7" s="106">
        <f t="shared" si="0"/>
        <v>-16.109058224308395</v>
      </c>
      <c r="AE7" s="106">
        <f t="shared" si="1"/>
        <v>2.2943153587607812</v>
      </c>
    </row>
    <row r="8" spans="1:31" s="107" customFormat="1" x14ac:dyDescent="0.25">
      <c r="A8" s="107" t="s">
        <v>47</v>
      </c>
      <c r="AD8" s="122">
        <f>AVERAGE(AD3:AD7)</f>
        <v>7.3109379296742105</v>
      </c>
      <c r="AE8" s="122">
        <f>AVERAGE(AE3:AE7)</f>
        <v>5.51926429982794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8"/>
  <sheetViews>
    <sheetView zoomScale="120" zoomScaleNormal="120" workbookViewId="0">
      <pane xSplit="1" topLeftCell="X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14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7">
        <v>137.61904761904799</v>
      </c>
      <c r="AB3" s="103">
        <v>123.636363636364</v>
      </c>
      <c r="AC3" s="109">
        <v>125.12547000000001</v>
      </c>
      <c r="AD3" s="104">
        <f>(AC3-Q3)/Q3*100</f>
        <v>64.894030232558165</v>
      </c>
      <c r="AE3" s="105">
        <f>(AC3-AB3)/AB3*100</f>
        <v>1.204424264705594</v>
      </c>
    </row>
    <row r="4" spans="1:31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7">
        <v>1086.1111111111099</v>
      </c>
      <c r="AB4" s="76">
        <v>1000.25</v>
      </c>
      <c r="AC4" s="111">
        <v>1000.012423</v>
      </c>
      <c r="AD4" s="104">
        <f t="shared" ref="AD4:AD7" si="0">(AC4-Q4)/Q4*100</f>
        <v>-20.633934682539682</v>
      </c>
      <c r="AE4" s="105">
        <f t="shared" ref="AE4:AE7" si="1">(AC4-AB4)/AB4*100</f>
        <v>-2.3751762059483879E-2</v>
      </c>
    </row>
    <row r="5" spans="1:31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7">
        <v>32500</v>
      </c>
      <c r="AB5" s="103">
        <v>31200</v>
      </c>
      <c r="AC5" s="109">
        <v>31500</v>
      </c>
      <c r="AD5" s="104">
        <f t="shared" si="0"/>
        <v>-4.5454545454545459</v>
      </c>
      <c r="AE5" s="105">
        <f t="shared" si="1"/>
        <v>0.96153846153846156</v>
      </c>
    </row>
    <row r="6" spans="1:31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7">
        <v>138.0952380952381</v>
      </c>
      <c r="AB6" s="103">
        <v>162.63157894736841</v>
      </c>
      <c r="AC6" s="110">
        <v>170.147852</v>
      </c>
      <c r="AD6" s="104">
        <f>(AC6-Q6)/Q6*100</f>
        <v>29.460322173913479</v>
      </c>
      <c r="AE6" s="105">
        <f t="shared" si="1"/>
        <v>4.6216565695792955</v>
      </c>
    </row>
    <row r="7" spans="1:31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10">
        <v>500.12353999999999</v>
      </c>
      <c r="AD7" s="106">
        <f t="shared" si="0"/>
        <v>-5.6370679245283037</v>
      </c>
      <c r="AE7" s="106">
        <f t="shared" si="1"/>
        <v>-0.13108750349454479</v>
      </c>
    </row>
    <row r="8" spans="1:31" s="107" customFormat="1" x14ac:dyDescent="0.25">
      <c r="A8" s="107" t="s">
        <v>47</v>
      </c>
      <c r="AD8" s="122">
        <f>AVERAGE(AD3:AD7)</f>
        <v>12.707579050789821</v>
      </c>
      <c r="AE8" s="122">
        <f>AVERAGE(AE3:AE7)</f>
        <v>1.3265560060538646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10.28515625" style="107" bestFit="1" customWidth="1"/>
    <col min="30" max="30" width="19.7109375" customWidth="1"/>
    <col min="31" max="31" width="18.85546875" customWidth="1"/>
  </cols>
  <sheetData>
    <row r="1" spans="1:31" x14ac:dyDescent="0.25">
      <c r="C1" t="s">
        <v>19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8">
        <v>150</v>
      </c>
      <c r="AB3" s="103">
        <v>125</v>
      </c>
      <c r="AC3" s="109">
        <v>130.12457000000001</v>
      </c>
      <c r="AD3" s="104">
        <f>(AC3-Q3)/Q3*100</f>
        <v>46.207382022471919</v>
      </c>
      <c r="AE3" s="105">
        <f>(AC3-AB3)/AB3*100</f>
        <v>4.099656000000004</v>
      </c>
    </row>
    <row r="4" spans="1:31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8">
        <v>1500</v>
      </c>
      <c r="AB4" s="103">
        <v>1355</v>
      </c>
      <c r="AC4" s="111">
        <v>1400</v>
      </c>
      <c r="AD4" s="104">
        <f t="shared" ref="AD4:AD7" si="0">(AC4-Q4)/Q4*100</f>
        <v>0.71942446043165476</v>
      </c>
      <c r="AE4" s="105">
        <f t="shared" ref="AE4:AE7" si="1">(AC4-AB4)/AB4*100</f>
        <v>3.3210332103321036</v>
      </c>
    </row>
    <row r="5" spans="1:31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8">
        <v>35000</v>
      </c>
      <c r="AB5" s="103">
        <v>35000</v>
      </c>
      <c r="AC5" s="109">
        <v>35000.223145000004</v>
      </c>
      <c r="AD5" s="104">
        <f t="shared" si="0"/>
        <v>6.0612822575757681</v>
      </c>
      <c r="AE5" s="105">
        <f t="shared" si="1"/>
        <v>6.3755714286734086E-4</v>
      </c>
    </row>
    <row r="6" spans="1:31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8">
        <v>85</v>
      </c>
      <c r="AB6" s="103">
        <v>75</v>
      </c>
      <c r="AC6" s="111">
        <v>80.125473</v>
      </c>
      <c r="AD6" s="104">
        <f>(AC6-Q6)/Q6*100</f>
        <v>3.0184652857142935</v>
      </c>
      <c r="AE6" s="105">
        <f t="shared" si="1"/>
        <v>6.833963999999999</v>
      </c>
    </row>
    <row r="7" spans="1:31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103">
        <v>175</v>
      </c>
      <c r="AC7" s="110">
        <v>180.23145600000001</v>
      </c>
      <c r="AD7" s="106">
        <f t="shared" si="0"/>
        <v>5.3985122807017598</v>
      </c>
      <c r="AE7" s="106">
        <f t="shared" si="1"/>
        <v>2.9894034285714333</v>
      </c>
    </row>
    <row r="8" spans="1:31" s="107" customFormat="1" x14ac:dyDescent="0.25">
      <c r="A8" s="107" t="s">
        <v>47</v>
      </c>
      <c r="AD8" s="122">
        <f>AVERAGE(AD3:AD7)</f>
        <v>12.281013261379078</v>
      </c>
      <c r="AE8" s="122">
        <f>AVERAGE(AE3:AE7)</f>
        <v>3.4489388392092812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15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9">
        <v>161.42857142857099</v>
      </c>
      <c r="AB3" s="103">
        <v>150</v>
      </c>
      <c r="AC3" s="109">
        <v>155.71</v>
      </c>
      <c r="AD3" s="104">
        <f>(AC3-Q3)/Q3*100</f>
        <v>21.860000000000014</v>
      </c>
      <c r="AE3" s="105">
        <f>(AC3-AB3)/AB3*100</f>
        <v>3.806666666666672</v>
      </c>
    </row>
    <row r="4" spans="1:31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9">
        <v>2170.5</v>
      </c>
      <c r="AB4" s="103">
        <v>2100</v>
      </c>
      <c r="AC4" s="109">
        <v>2150.3214499999999</v>
      </c>
      <c r="AD4" s="104">
        <f t="shared" ref="AD4:AD7" si="0">(AC4-Q4)/Q4*100</f>
        <v>74.64539695431472</v>
      </c>
      <c r="AE4" s="105">
        <f t="shared" ref="AE4:AE7" si="1">(AC4-AB4)/AB4*100</f>
        <v>2.3962595238095195</v>
      </c>
    </row>
    <row r="5" spans="1:31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103">
        <v>30925</v>
      </c>
      <c r="AC5" s="109">
        <v>31000.326539999998</v>
      </c>
      <c r="AD5" s="104">
        <f t="shared" si="0"/>
        <v>3.3344217999999941</v>
      </c>
      <c r="AE5" s="105">
        <f t="shared" si="1"/>
        <v>0.2435781406628883</v>
      </c>
    </row>
    <row r="6" spans="1:31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9">
        <v>138.5</v>
      </c>
      <c r="AB6" s="103">
        <v>143.18181818181819</v>
      </c>
      <c r="AC6" s="110">
        <v>150.124561</v>
      </c>
      <c r="AD6" s="104">
        <f>(AC6-Q6)/Q6*100</f>
        <v>3.3466180797100384</v>
      </c>
      <c r="AE6" s="106">
        <f t="shared" si="1"/>
        <v>4.8488997460317425</v>
      </c>
    </row>
    <row r="7" spans="1:31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103">
        <v>427.5</v>
      </c>
      <c r="AC7" s="111">
        <v>450.52415999999999</v>
      </c>
      <c r="AD7" s="106">
        <f t="shared" si="0"/>
        <v>-1.4170328227571127</v>
      </c>
      <c r="AE7" s="106">
        <f t="shared" si="1"/>
        <v>5.3857684210526298</v>
      </c>
    </row>
    <row r="8" spans="1:31" s="107" customFormat="1" x14ac:dyDescent="0.25">
      <c r="A8" s="107" t="s">
        <v>47</v>
      </c>
      <c r="AD8" s="122">
        <f>AVERAGE(AD3:AD7)</f>
        <v>20.353880802253535</v>
      </c>
      <c r="AE8" s="122">
        <f>AVERAGE(AE3:AE7)</f>
        <v>3.3362344996446907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16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80">
        <v>149</v>
      </c>
      <c r="AB3" s="103">
        <v>125.36</v>
      </c>
      <c r="AC3" s="111">
        <v>130.362514</v>
      </c>
      <c r="AD3" s="104">
        <f>(AC3-Q3)/Q3*100</f>
        <v>-17.230149841269839</v>
      </c>
      <c r="AE3" s="105">
        <f>(AC3-AB3)/AB3*100</f>
        <v>3.9905185067007061</v>
      </c>
    </row>
    <row r="4" spans="1:31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80">
        <v>1266.6666666666599</v>
      </c>
      <c r="AB4" s="103">
        <v>1150</v>
      </c>
      <c r="AC4" s="111">
        <v>1200.1232540000001</v>
      </c>
      <c r="AD4" s="104">
        <f t="shared" ref="AD4:AD7" si="0">(AC4-Q4)/Q4*100</f>
        <v>26.328763578947378</v>
      </c>
      <c r="AE4" s="105">
        <f t="shared" ref="AE4:AE7" si="1">(AC4-AB4)/AB4*100</f>
        <v>4.3585438260869642</v>
      </c>
    </row>
    <row r="5" spans="1:31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103">
        <v>38000</v>
      </c>
      <c r="AC5" s="111">
        <v>39000</v>
      </c>
      <c r="AD5" s="104">
        <f t="shared" si="0"/>
        <v>-2.5002681242626599</v>
      </c>
      <c r="AE5" s="105">
        <f t="shared" si="1"/>
        <v>2.6315789473684208</v>
      </c>
    </row>
    <row r="6" spans="1:31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80">
        <v>53.571428571428569</v>
      </c>
      <c r="AB6" s="103">
        <v>56.666666666666664</v>
      </c>
      <c r="AC6" s="109">
        <v>60.125410000000002</v>
      </c>
      <c r="AD6" s="106">
        <f>(AC6-Q6)/Q6*100</f>
        <v>-16.492486111111106</v>
      </c>
      <c r="AE6" s="106">
        <f t="shared" si="1"/>
        <v>6.1036647058823608</v>
      </c>
    </row>
    <row r="7" spans="1:31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103">
        <v>520</v>
      </c>
      <c r="AC7" s="110">
        <v>530.32154700000001</v>
      </c>
      <c r="AD7" s="106">
        <f t="shared" si="0"/>
        <v>-4.5806709489366231</v>
      </c>
      <c r="AE7" s="106">
        <f t="shared" si="1"/>
        <v>1.9849128846153863</v>
      </c>
    </row>
    <row r="8" spans="1:31" s="107" customFormat="1" x14ac:dyDescent="0.25">
      <c r="A8" s="107" t="s">
        <v>47</v>
      </c>
      <c r="AD8" s="122">
        <f>AVERAGE(AD3:AD7)</f>
        <v>-2.8949622893265703</v>
      </c>
      <c r="AE8" s="122">
        <f>AVERAGE(AE3:AE7)</f>
        <v>3.8138437741307678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9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17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81">
        <v>166</v>
      </c>
      <c r="AB3" s="103">
        <v>155</v>
      </c>
      <c r="AC3" s="111">
        <v>160.23154600000001</v>
      </c>
      <c r="AD3" s="104">
        <f>(AC3-Q3)/Q3*100</f>
        <v>21.387534848484854</v>
      </c>
      <c r="AE3" s="105">
        <f>(AC3-AB3)/AB3*100</f>
        <v>3.3751909677419407</v>
      </c>
    </row>
    <row r="4" spans="1:31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81">
        <v>1625</v>
      </c>
      <c r="AB4" s="103">
        <v>1500</v>
      </c>
      <c r="AC4" s="111">
        <v>1550.1245719999999</v>
      </c>
      <c r="AD4" s="104">
        <f t="shared" ref="AD4:AD7" si="0">(AC4-Q4)/Q4*100</f>
        <v>17.433679696969691</v>
      </c>
      <c r="AE4" s="105">
        <f t="shared" ref="AE4:AE7" si="1">(AC4-AB4)/AB4*100</f>
        <v>3.3416381333333294</v>
      </c>
    </row>
    <row r="5" spans="1:31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103">
        <v>30000</v>
      </c>
      <c r="AC5" s="109">
        <v>31000</v>
      </c>
      <c r="AD5" s="104">
        <f t="shared" si="0"/>
        <v>16.629044394281415</v>
      </c>
      <c r="AE5" s="105">
        <f t="shared" si="1"/>
        <v>3.3333333333333335</v>
      </c>
    </row>
    <row r="6" spans="1:31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81">
        <v>79.285714285714292</v>
      </c>
      <c r="AB6" s="103">
        <v>75.625</v>
      </c>
      <c r="AC6" s="110">
        <v>80.321456999999995</v>
      </c>
      <c r="AD6" s="106">
        <f>(AC6-Q6)/Q6*100</f>
        <v>18.410010319410368</v>
      </c>
      <c r="AE6" s="106">
        <f t="shared" si="1"/>
        <v>6.2101910743801589</v>
      </c>
    </row>
    <row r="7" spans="1:31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103">
        <v>300</v>
      </c>
      <c r="AC7" s="110">
        <v>320.12547799999999</v>
      </c>
      <c r="AD7" s="106">
        <f t="shared" si="0"/>
        <v>-0.88994489164087098</v>
      </c>
      <c r="AE7" s="106">
        <f t="shared" si="1"/>
        <v>6.7084926666666629</v>
      </c>
    </row>
    <row r="8" spans="1:31" s="107" customFormat="1" x14ac:dyDescent="0.25">
      <c r="A8" s="107" t="s">
        <v>47</v>
      </c>
      <c r="P8" s="117"/>
      <c r="AB8" s="111"/>
      <c r="AD8" s="122">
        <f>AVERAGE(AD3:AD7)</f>
        <v>14.594064873501091</v>
      </c>
      <c r="AE8" s="122">
        <f>AVERAGE(AE3:AE7)</f>
        <v>4.5937692350910853</v>
      </c>
    </row>
    <row r="9" spans="1:31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8"/>
  <sheetViews>
    <sheetView zoomScale="120" zoomScaleNormal="120" workbookViewId="0">
      <pane xSplit="1" topLeftCell="X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42578125" style="107" bestFit="1" customWidth="1"/>
    <col min="30" max="30" width="19.7109375" customWidth="1"/>
    <col min="31" max="31" width="18.85546875" customWidth="1"/>
  </cols>
  <sheetData>
    <row r="1" spans="1:31" x14ac:dyDescent="0.25">
      <c r="C1" t="s">
        <v>32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82">
        <v>192.42857142857099</v>
      </c>
      <c r="AB3" s="103">
        <v>189.36</v>
      </c>
      <c r="AC3" s="112">
        <v>190.32165409999999</v>
      </c>
      <c r="AD3" s="104">
        <f>(AC3-Q3)/Q3*100</f>
        <v>38.415748436363629</v>
      </c>
      <c r="AE3" s="105">
        <f>(AC3-AB3)/AB3*100</f>
        <v>0.5078443705111827</v>
      </c>
    </row>
    <row r="4" spans="1:31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82">
        <v>1375</v>
      </c>
      <c r="AB4" s="103">
        <v>1200</v>
      </c>
      <c r="AC4" s="111">
        <v>1300.223154</v>
      </c>
      <c r="AD4" s="104">
        <f t="shared" ref="AD4:AD7" si="0">(AC4-Q4)/Q4*100</f>
        <v>34.928817867925041</v>
      </c>
      <c r="AE4" s="105">
        <f t="shared" ref="AE4:AE7" si="1">(AC4-AB4)/AB4*100</f>
        <v>8.3519295000000024</v>
      </c>
    </row>
    <row r="5" spans="1:31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103">
        <v>30000</v>
      </c>
      <c r="AC5" s="111">
        <v>31000.326539999998</v>
      </c>
      <c r="AD5" s="104">
        <f t="shared" si="0"/>
        <v>1.0533548387038831E-3</v>
      </c>
      <c r="AE5" s="105">
        <f t="shared" si="1"/>
        <v>3.3344217999999941</v>
      </c>
    </row>
    <row r="6" spans="1:31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82">
        <v>63.5</v>
      </c>
      <c r="AB6" s="103">
        <v>64</v>
      </c>
      <c r="AC6" s="109">
        <v>65.231654000000006</v>
      </c>
      <c r="AD6" s="104">
        <f>(AC6-Q6)/Q6*100</f>
        <v>-40.600315066224717</v>
      </c>
      <c r="AE6" s="106">
        <f t="shared" si="1"/>
        <v>1.9244593750000094</v>
      </c>
    </row>
    <row r="7" spans="1:31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103">
        <v>355.63</v>
      </c>
      <c r="AC7" s="110">
        <v>370.23654099999999</v>
      </c>
      <c r="AD7" s="106">
        <f t="shared" si="0"/>
        <v>-3.0794395287958145</v>
      </c>
      <c r="AE7" s="106">
        <f t="shared" si="1"/>
        <v>4.1072297050305071</v>
      </c>
    </row>
    <row r="8" spans="1:31" s="107" customFormat="1" x14ac:dyDescent="0.25">
      <c r="A8" s="107" t="s">
        <v>47</v>
      </c>
      <c r="AD8" s="122">
        <f>AVERAGE(AD3:AD7)</f>
        <v>5.9331730128213671</v>
      </c>
      <c r="AE8" s="122">
        <f>AVERAGE(AE3:AE7)</f>
        <v>3.6451769501083389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8"/>
  <sheetViews>
    <sheetView zoomScale="120" zoomScaleNormal="120" workbookViewId="0">
      <pane xSplit="1" topLeftCell="AB1" activePane="topRight" state="frozen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33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84">
        <v>173.333333333333</v>
      </c>
      <c r="AB3" s="103">
        <v>170</v>
      </c>
      <c r="AC3" s="109">
        <v>175.23165399999999</v>
      </c>
      <c r="AD3" s="104">
        <f>(AC3-Q3)/Q3*100</f>
        <v>-12.384173000000004</v>
      </c>
      <c r="AE3" s="105">
        <f>(AC3-AB3)/AB3*100</f>
        <v>3.0774435294117599</v>
      </c>
    </row>
    <row r="4" spans="1:31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84">
        <v>1136.3636363636299</v>
      </c>
      <c r="AB4" s="103">
        <v>1288.8888888888889</v>
      </c>
      <c r="AC4" s="109">
        <v>1300.3214579999999</v>
      </c>
      <c r="AD4" s="104">
        <f t="shared" ref="AD4:AD7" si="0">(AC4-Q4)/Q4*100</f>
        <v>39.819511612903213</v>
      </c>
      <c r="AE4" s="105">
        <f t="shared" ref="AE4:AE7" si="1">(AC4-AB4)/AB4*100</f>
        <v>0.88700967241378292</v>
      </c>
    </row>
    <row r="5" spans="1:31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84">
        <v>25200</v>
      </c>
      <c r="AB5" s="103">
        <v>24000</v>
      </c>
      <c r="AC5" s="109">
        <v>24500</v>
      </c>
      <c r="AD5" s="104">
        <f t="shared" si="0"/>
        <v>8.8888888888888893</v>
      </c>
      <c r="AE5" s="105">
        <f t="shared" si="1"/>
        <v>2.083333333333333</v>
      </c>
    </row>
    <row r="6" spans="1:31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84">
        <v>62.5</v>
      </c>
      <c r="AB6" s="103">
        <v>51.428571428571431</v>
      </c>
      <c r="AC6" s="110">
        <v>55.854210000000002</v>
      </c>
      <c r="AD6" s="104">
        <f>(AC6-Q6)/Q6*100</f>
        <v>-16.812878723404197</v>
      </c>
      <c r="AE6" s="105">
        <f t="shared" si="1"/>
        <v>8.6054083333333331</v>
      </c>
    </row>
    <row r="7" spans="1:31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84">
        <v>500</v>
      </c>
      <c r="AB7" s="83">
        <v>455.9</v>
      </c>
      <c r="AC7" s="111">
        <v>470.23654699999997</v>
      </c>
      <c r="AD7" s="105">
        <f t="shared" si="0"/>
        <v>-4.1800209882832453</v>
      </c>
      <c r="AE7" s="105">
        <f t="shared" si="1"/>
        <v>3.1446692257073909</v>
      </c>
    </row>
    <row r="8" spans="1:31" s="107" customFormat="1" x14ac:dyDescent="0.25">
      <c r="A8" s="107" t="s">
        <v>47</v>
      </c>
      <c r="AD8" s="121">
        <f>AVERAGE(AD3:AD7)</f>
        <v>3.0662655580209304</v>
      </c>
      <c r="AE8" s="121">
        <f>AVERAGE(AE3:AE7)</f>
        <v>3.55957281883992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8"/>
  <sheetViews>
    <sheetView topLeftCell="A2" zoomScale="130" zoomScaleNormal="130" workbookViewId="0">
      <pane xSplit="1" topLeftCell="Y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4" max="24" width="10.5703125" bestFit="1" customWidth="1"/>
    <col min="28" max="28" width="9.28515625" bestFit="1" customWidth="1"/>
    <col min="29" max="29" width="9.28515625" style="107" bestFit="1" customWidth="1"/>
    <col min="30" max="30" width="19.7109375" customWidth="1"/>
    <col min="31" max="31" width="18.85546875" customWidth="1"/>
  </cols>
  <sheetData>
    <row r="1" spans="1:31" x14ac:dyDescent="0.25">
      <c r="C1" t="s">
        <v>34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85">
        <v>230</v>
      </c>
      <c r="AB3" s="103">
        <v>220</v>
      </c>
      <c r="AC3" s="111">
        <v>225.32154600000001</v>
      </c>
      <c r="AD3" s="105">
        <f>(AC3-Q3)/Q3*100</f>
        <v>107.66962764976959</v>
      </c>
      <c r="AE3" s="105">
        <f>(AC3-AB3)/AB3*100</f>
        <v>2.4188845454545511</v>
      </c>
    </row>
    <row r="4" spans="1:31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85">
        <v>1731.25</v>
      </c>
      <c r="AB4" s="103">
        <v>1560</v>
      </c>
      <c r="AC4" s="111">
        <v>1600.1254730000001</v>
      </c>
      <c r="AD4" s="105">
        <f t="shared" ref="AD4:AD7" si="0">(AC4-Q4)/Q4*100</f>
        <v>10.899785257425972</v>
      </c>
      <c r="AE4" s="104">
        <f t="shared" ref="AE4:AE7" si="1">(AC4-AB4)/AB4*100</f>
        <v>2.5721457051282086</v>
      </c>
    </row>
    <row r="5" spans="1:31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103">
        <v>30500</v>
      </c>
      <c r="AC5" s="111">
        <v>31000</v>
      </c>
      <c r="AD5" s="106">
        <f t="shared" si="0"/>
        <v>8.3916083916083917</v>
      </c>
      <c r="AE5" s="104">
        <f t="shared" si="1"/>
        <v>1.639344262295082</v>
      </c>
    </row>
    <row r="6" spans="1:31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85">
        <v>76.4444444444444</v>
      </c>
      <c r="AB6" s="103">
        <v>60</v>
      </c>
      <c r="AC6" s="110">
        <v>65.854612000000003</v>
      </c>
      <c r="AD6" s="106">
        <f>(AC6-Q6)/Q6*100</f>
        <v>0.45618779661010633</v>
      </c>
      <c r="AE6" s="104">
        <f t="shared" si="1"/>
        <v>9.7576866666666717</v>
      </c>
    </row>
    <row r="7" spans="1:31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103">
        <v>265</v>
      </c>
      <c r="AC7" s="110">
        <v>260.98653999999999</v>
      </c>
      <c r="AD7" s="106">
        <f t="shared" si="0"/>
        <v>12.981186147186143</v>
      </c>
      <c r="AE7" s="106">
        <f t="shared" si="1"/>
        <v>-1.5145132075471734</v>
      </c>
    </row>
    <row r="8" spans="1:31" s="107" customFormat="1" x14ac:dyDescent="0.25">
      <c r="A8" s="107" t="s">
        <v>47</v>
      </c>
      <c r="AD8" s="122">
        <f>AVERAGE(AD3:AD7)</f>
        <v>28.079679048520042</v>
      </c>
      <c r="AE8" s="122">
        <f>AVERAGE(AE3:AE7)</f>
        <v>2.9747095943994681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8"/>
  <sheetViews>
    <sheetView zoomScale="120" zoomScaleNormal="120" workbookViewId="0">
      <pane xSplit="1" topLeftCell="Y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19" max="19" width="11.5703125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35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86">
        <v>150</v>
      </c>
      <c r="AB3" s="103">
        <v>145</v>
      </c>
      <c r="AC3" s="109">
        <v>150.321054</v>
      </c>
      <c r="AD3" s="104">
        <f>(AC3-Q3)/Q3*100</f>
        <v>46.416611038960568</v>
      </c>
      <c r="AE3" s="105">
        <f>(AC3-AB3)/AB3*100</f>
        <v>3.669692413793106</v>
      </c>
    </row>
    <row r="4" spans="1:31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86">
        <v>2000</v>
      </c>
      <c r="AB4" s="103">
        <v>1800</v>
      </c>
      <c r="AC4" s="109">
        <v>1850.1478500000001</v>
      </c>
      <c r="AD4" s="104">
        <f t="shared" ref="AD4:AD7" si="0">(AC4-Q4)/Q4*100</f>
        <v>10.045968773234204</v>
      </c>
      <c r="AE4" s="105">
        <f t="shared" ref="AE4:AE7" si="1">(AC4-AB4)/AB4*100</f>
        <v>2.7859916666666704</v>
      </c>
    </row>
    <row r="5" spans="1:31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103">
        <v>25550</v>
      </c>
      <c r="AC5" s="111">
        <v>26000</v>
      </c>
      <c r="AD5" s="104">
        <f t="shared" si="0"/>
        <v>15.552217380386782</v>
      </c>
      <c r="AE5" s="105">
        <f t="shared" si="1"/>
        <v>1.7612524461839529</v>
      </c>
    </row>
    <row r="6" spans="1:31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86">
        <v>111.25</v>
      </c>
      <c r="AB6" s="103">
        <v>100</v>
      </c>
      <c r="AC6" s="110">
        <v>105.236541</v>
      </c>
      <c r="AD6" s="104">
        <f>(AC6-Q6)/Q6*100</f>
        <v>4.1945950495049535</v>
      </c>
      <c r="AE6" s="105">
        <f t="shared" si="1"/>
        <v>5.2365410000000026</v>
      </c>
    </row>
    <row r="7" spans="1:31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86">
        <v>350</v>
      </c>
      <c r="AB7" s="103">
        <v>250</v>
      </c>
      <c r="AC7" s="110">
        <v>260.32541600000002</v>
      </c>
      <c r="AD7" s="106">
        <f t="shared" si="0"/>
        <v>-31.493311578947363</v>
      </c>
      <c r="AE7" s="106">
        <f t="shared" si="1"/>
        <v>4.1301664000000073</v>
      </c>
    </row>
    <row r="8" spans="1:31" s="107" customFormat="1" x14ac:dyDescent="0.25">
      <c r="A8" s="107" t="s">
        <v>47</v>
      </c>
      <c r="AD8" s="122">
        <f>AVERAGE(AD3:AD7)</f>
        <v>8.9432161326278283</v>
      </c>
      <c r="AE8" s="122">
        <f>AVERAGE(AE3:AE7)</f>
        <v>3.5167287853287474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8"/>
  <sheetViews>
    <sheetView zoomScale="120" zoomScaleNormal="120" workbookViewId="0">
      <pane xSplit="1" topLeftCell="Z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36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87">
        <v>150</v>
      </c>
      <c r="AB3" s="103">
        <v>120</v>
      </c>
      <c r="AC3" s="109">
        <v>130.98754099999999</v>
      </c>
      <c r="AD3" s="104">
        <f>(AC3-Q3)/Q3*100</f>
        <v>-21.407475399999999</v>
      </c>
      <c r="AE3" s="105">
        <f>(AC3-AB3)/AB3*100</f>
        <v>9.1562841666666603</v>
      </c>
    </row>
    <row r="4" spans="1:31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87">
        <v>2000</v>
      </c>
      <c r="AB4" s="103">
        <v>2000</v>
      </c>
      <c r="AC4" s="109">
        <v>2100.8654900000001</v>
      </c>
      <c r="AD4" s="104">
        <f t="shared" ref="AD4:AD7" si="0">(AC4-Q4)/Q4*100</f>
        <v>2.9836024509803991</v>
      </c>
      <c r="AE4" s="105">
        <f t="shared" ref="AE4:AE7" si="1">(AC4-AB4)/AB4*100</f>
        <v>5.043274500000007</v>
      </c>
    </row>
    <row r="5" spans="1:31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87">
        <v>28000</v>
      </c>
      <c r="AB5" s="103">
        <v>27000</v>
      </c>
      <c r="AC5" s="111">
        <v>28000</v>
      </c>
      <c r="AD5" s="104">
        <f t="shared" si="0"/>
        <v>-20</v>
      </c>
      <c r="AE5" s="105">
        <f t="shared" si="1"/>
        <v>3.7037037037037033</v>
      </c>
    </row>
    <row r="6" spans="1:31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87">
        <v>97.4444444444444</v>
      </c>
      <c r="AB6" s="103">
        <v>95.32</v>
      </c>
      <c r="AC6" s="111">
        <v>100.13325399999999</v>
      </c>
      <c r="AD6" s="104">
        <f>(AC6-Q6)/Q6*100</f>
        <v>57.352256285713366</v>
      </c>
      <c r="AE6" s="105">
        <f t="shared" si="1"/>
        <v>5.0495740663029798</v>
      </c>
    </row>
    <row r="7" spans="1:31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103">
        <v>520</v>
      </c>
      <c r="AC7" s="110">
        <v>530.75481200000002</v>
      </c>
      <c r="AD7" s="106">
        <f t="shared" si="0"/>
        <v>5.5178552683896651</v>
      </c>
      <c r="AE7" s="106">
        <f t="shared" si="1"/>
        <v>2.0682330769230801</v>
      </c>
    </row>
    <row r="8" spans="1:31" s="107" customFormat="1" x14ac:dyDescent="0.25">
      <c r="A8" s="107" t="s">
        <v>47</v>
      </c>
      <c r="AD8" s="122">
        <f>AVERAGE(AD3:AD7)</f>
        <v>4.8892477210166874</v>
      </c>
      <c r="AE8" s="122">
        <f>AVERAGE(AE3:AE7)</f>
        <v>5.004213902719286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8"/>
  <sheetViews>
    <sheetView zoomScale="120" zoomScaleNormal="120" workbookViewId="0">
      <pane xSplit="1" topLeftCell="X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37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20" t="s">
        <v>45</v>
      </c>
      <c r="AE2" s="119" t="s">
        <v>46</v>
      </c>
    </row>
    <row r="3" spans="1:31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88">
        <v>210.17647058823499</v>
      </c>
      <c r="AB3" s="103">
        <v>200</v>
      </c>
      <c r="AC3" s="111">
        <v>210.23154</v>
      </c>
      <c r="AD3" s="104">
        <f>(AC3-Q3)/Q3*100</f>
        <v>41.729128089887958</v>
      </c>
      <c r="AE3" s="105">
        <f>(AC3-AB3)/AB3*100</f>
        <v>5.1157699999999977</v>
      </c>
    </row>
    <row r="4" spans="1:31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88">
        <v>2193.75</v>
      </c>
      <c r="AB4" s="103">
        <v>2050</v>
      </c>
      <c r="AC4" s="111">
        <v>2100.3215399999999</v>
      </c>
      <c r="AD4" s="104">
        <f t="shared" ref="AD4:AD7" si="0">(AC4-Q4)/Q4*100</f>
        <v>-4.2891450126580288</v>
      </c>
      <c r="AE4" s="105">
        <f t="shared" ref="AE4:AE7" si="1">(AC4-AB4)/AB4*100</f>
        <v>2.4547092682926785</v>
      </c>
    </row>
    <row r="5" spans="1:31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103">
        <v>40000</v>
      </c>
      <c r="AC5" s="109">
        <v>41000</v>
      </c>
      <c r="AD5" s="104">
        <f t="shared" si="0"/>
        <v>26.153846153846157</v>
      </c>
      <c r="AE5" s="105">
        <f t="shared" si="1"/>
        <v>2.5</v>
      </c>
    </row>
    <row r="6" spans="1:31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88">
        <v>125</v>
      </c>
      <c r="AB6" s="103">
        <v>95.454545454545453</v>
      </c>
      <c r="AC6" s="110">
        <v>100.332154</v>
      </c>
      <c r="AD6" s="104">
        <f>(AC6-Q6)/Q6*100</f>
        <v>-22.021641968912114</v>
      </c>
      <c r="AE6" s="105">
        <f t="shared" si="1"/>
        <v>5.1098756190476236</v>
      </c>
    </row>
    <row r="7" spans="1:31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88">
        <v>500</v>
      </c>
      <c r="AB7" s="103">
        <v>433.33333333333331</v>
      </c>
      <c r="AC7" s="110">
        <v>450.22541000000001</v>
      </c>
      <c r="AD7" s="106">
        <f t="shared" si="0"/>
        <v>-9.9549179999999975</v>
      </c>
      <c r="AE7" s="106">
        <f t="shared" si="1"/>
        <v>3.8981715384615456</v>
      </c>
    </row>
    <row r="8" spans="1:31" s="107" customFormat="1" x14ac:dyDescent="0.25">
      <c r="A8" s="107" t="s">
        <v>47</v>
      </c>
      <c r="AD8" s="122">
        <f>AVERAGE(AD3:AD7)</f>
        <v>6.3234538524327943</v>
      </c>
      <c r="AE8" s="122">
        <f>AVERAGE(AE3:AE7)</f>
        <v>3.8157052851603694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6" max="26" width="9.5703125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42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89">
        <v>235</v>
      </c>
      <c r="AB3" s="103">
        <v>225</v>
      </c>
      <c r="AC3" s="109">
        <v>230.23154199999999</v>
      </c>
      <c r="AD3" s="104">
        <f>(AC3-Q3)/Q3*100</f>
        <v>53.487694666666663</v>
      </c>
      <c r="AE3" s="105">
        <f>(AC3-AB3)/AB3*100</f>
        <v>2.3251297777777733</v>
      </c>
    </row>
    <row r="4" spans="1:31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89">
        <v>1371.42857142857</v>
      </c>
      <c r="AB4" s="103">
        <v>1222.2222222222199</v>
      </c>
      <c r="AC4" s="109">
        <v>1300.1245719999999</v>
      </c>
      <c r="AD4" s="104">
        <f t="shared" ref="AD4:AD7" si="0">(AC4-Q4)/Q4*100</f>
        <v>1.5722321874999956</v>
      </c>
      <c r="AE4" s="105">
        <f t="shared" ref="AE4:AE7" si="1">(AC4-AB4)/AB4*100</f>
        <v>6.3738286181820163</v>
      </c>
    </row>
    <row r="5" spans="1:31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103">
        <v>25500</v>
      </c>
      <c r="AC5" s="111">
        <v>26000.895645000001</v>
      </c>
      <c r="AD5" s="104">
        <f t="shared" si="0"/>
        <v>-3.7003864999999982</v>
      </c>
      <c r="AE5" s="105">
        <f t="shared" si="1"/>
        <v>1.9642966470588257</v>
      </c>
    </row>
    <row r="6" spans="1:31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89">
        <v>109.230769230769</v>
      </c>
      <c r="AB6" s="103">
        <v>100</v>
      </c>
      <c r="AC6" s="110">
        <v>110.123654</v>
      </c>
      <c r="AD6" s="106">
        <f>(AC6-Q6)/Q6*100</f>
        <v>51.546312844036635</v>
      </c>
      <c r="AE6" s="106">
        <f t="shared" si="1"/>
        <v>10.123654000000002</v>
      </c>
    </row>
    <row r="7" spans="1:31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103">
        <v>395.58</v>
      </c>
      <c r="AC7" s="110">
        <v>400.12543099999999</v>
      </c>
      <c r="AD7" s="106">
        <f t="shared" si="0"/>
        <v>2.596264358974357</v>
      </c>
      <c r="AE7" s="106">
        <f t="shared" si="1"/>
        <v>1.149054805601903</v>
      </c>
    </row>
    <row r="8" spans="1:31" s="107" customFormat="1" x14ac:dyDescent="0.25">
      <c r="A8" s="107" t="s">
        <v>47</v>
      </c>
      <c r="AD8" s="122">
        <f>AVERAGE(AD3:AD7)</f>
        <v>21.10042351143553</v>
      </c>
      <c r="AE8" s="122">
        <f>AVERAGE(AE3:AE7)</f>
        <v>4.3871927697241038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38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90">
        <v>141.66666666666666</v>
      </c>
      <c r="AB3" s="103">
        <v>100</v>
      </c>
      <c r="AC3" s="111">
        <v>110.251452</v>
      </c>
      <c r="AD3" s="105">
        <f>(AC3-Q3)/Q3*100</f>
        <v>-8.1237899999999996</v>
      </c>
      <c r="AE3" s="105">
        <f>(AC3-AB3)/AB3*100</f>
        <v>10.251452</v>
      </c>
    </row>
    <row r="4" spans="1:31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90">
        <v>1280</v>
      </c>
      <c r="AB4" s="103">
        <v>1255.6199999999999</v>
      </c>
      <c r="AC4" s="109">
        <v>1300.321457</v>
      </c>
      <c r="AD4" s="105">
        <f t="shared" ref="AD4:AD7" si="0">(AC4-Q4)/Q4*100</f>
        <v>-43.951661336206897</v>
      </c>
      <c r="AE4" s="105">
        <f t="shared" ref="AE4:AE7" si="1">(AC4-AB4)/AB4*100</f>
        <v>3.5601103040728979</v>
      </c>
    </row>
    <row r="5" spans="1:31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103">
        <v>29000</v>
      </c>
      <c r="AC5" s="109">
        <v>30000.985461</v>
      </c>
      <c r="AD5" s="105">
        <f t="shared" si="0"/>
        <v>7.1463766464285721</v>
      </c>
      <c r="AE5" s="105">
        <f t="shared" si="1"/>
        <v>3.4516740034482769</v>
      </c>
    </row>
    <row r="6" spans="1:31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90">
        <v>69</v>
      </c>
      <c r="AB6" s="103">
        <v>59.166666666666664</v>
      </c>
      <c r="AC6" s="110">
        <v>60.125475000000002</v>
      </c>
      <c r="AD6" s="106">
        <f>(AC6-Q6)/Q6*100</f>
        <v>2.6532500000000061</v>
      </c>
      <c r="AE6" s="106">
        <f t="shared" si="1"/>
        <v>1.6205211267605701</v>
      </c>
    </row>
    <row r="7" spans="1:31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103">
        <v>303.25</v>
      </c>
      <c r="AC7" s="110">
        <v>305.22547100000003</v>
      </c>
      <c r="AD7" s="106">
        <f t="shared" si="0"/>
        <v>1.7418236666666758</v>
      </c>
      <c r="AE7" s="106">
        <f t="shared" si="1"/>
        <v>0.65143314097280369</v>
      </c>
    </row>
    <row r="8" spans="1:31" s="107" customFormat="1" x14ac:dyDescent="0.25">
      <c r="A8" s="107" t="s">
        <v>47</v>
      </c>
      <c r="AD8" s="122">
        <f>AVERAGE(AD3:AD7)</f>
        <v>-8.1068002046223278</v>
      </c>
      <c r="AE8" s="122">
        <f>AVERAGE(AE3:AE7)</f>
        <v>3.9070381150509101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E8"/>
  <sheetViews>
    <sheetView zoomScale="120" zoomScaleNormal="120" workbookViewId="0">
      <pane xSplit="1" topLeftCell="Y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12.42578125" style="107" bestFit="1" customWidth="1"/>
    <col min="30" max="30" width="19.7109375" customWidth="1"/>
    <col min="31" max="31" width="18.85546875" customWidth="1"/>
  </cols>
  <sheetData>
    <row r="1" spans="1:31" x14ac:dyDescent="0.25">
      <c r="C1" t="s">
        <v>31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92">
        <v>157</v>
      </c>
      <c r="AB3" s="91">
        <v>145.32</v>
      </c>
      <c r="AC3" s="112">
        <v>150.3652147</v>
      </c>
      <c r="AD3" s="105">
        <f>(AC3-Q3)/Q3*100</f>
        <v>-9.7808711800001813</v>
      </c>
      <c r="AE3" s="105">
        <f>(AC3-AB3)/AB3*100</f>
        <v>3.471796518029179</v>
      </c>
    </row>
    <row r="4" spans="1:31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92">
        <v>2346.6666666666702</v>
      </c>
      <c r="AB4" s="91">
        <v>2003.25</v>
      </c>
      <c r="AC4" s="109">
        <v>2100.3564120000001</v>
      </c>
      <c r="AD4" s="105">
        <f t="shared" ref="AD4:AD7" si="0">(AC4-Q4)/Q4*100</f>
        <v>45.146581317073178</v>
      </c>
      <c r="AE4" s="105">
        <f t="shared" ref="AE4:AE7" si="1">(AC4-AB4)/AB4*100</f>
        <v>4.8474435043055086</v>
      </c>
    </row>
    <row r="5" spans="1:31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3">
        <v>30000</v>
      </c>
      <c r="AC5" s="111">
        <v>31000.558784000001</v>
      </c>
      <c r="AD5" s="105">
        <f t="shared" si="0"/>
        <v>14.816884385185189</v>
      </c>
      <c r="AE5" s="105">
        <f t="shared" si="1"/>
        <v>3.3351959466666692</v>
      </c>
    </row>
    <row r="6" spans="1:31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92">
        <v>174.722222222222</v>
      </c>
      <c r="AB6" s="91">
        <v>156.85</v>
      </c>
      <c r="AC6" s="111">
        <v>160.32155</v>
      </c>
      <c r="AD6" s="105">
        <f>(AC6-Q6)/Q6*100</f>
        <v>73.842644578313681</v>
      </c>
      <c r="AE6" s="105">
        <f t="shared" si="1"/>
        <v>2.2132929550526028</v>
      </c>
    </row>
    <row r="7" spans="1:31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92">
        <v>750</v>
      </c>
      <c r="AB7" s="103">
        <v>725</v>
      </c>
      <c r="AC7" s="111">
        <v>800.32142099999999</v>
      </c>
      <c r="AD7" s="106">
        <f t="shared" si="0"/>
        <v>33.386903499999995</v>
      </c>
      <c r="AE7" s="106">
        <f t="shared" si="1"/>
        <v>10.389161517241376</v>
      </c>
    </row>
    <row r="8" spans="1:31" s="107" customFormat="1" x14ac:dyDescent="0.25">
      <c r="A8" s="107" t="s">
        <v>47</v>
      </c>
      <c r="AD8" s="122">
        <f>AVERAGE(AD3:AD7)</f>
        <v>31.482428520114372</v>
      </c>
      <c r="AE8" s="122">
        <f>AVERAGE(AE3:AE7)</f>
        <v>4.8513780882590671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30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93">
        <v>144.166666666666</v>
      </c>
      <c r="AB3" s="103">
        <v>140</v>
      </c>
      <c r="AC3" s="109">
        <v>145.22154699999999</v>
      </c>
      <c r="AD3" s="105">
        <f>(AC3-Q3)/Q3*100</f>
        <v>33.230777064220177</v>
      </c>
      <c r="AE3" s="105">
        <f>(AC3-AB3)/AB3*100</f>
        <v>3.7296764285714192</v>
      </c>
    </row>
    <row r="4" spans="1:31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93">
        <v>1829.4117647058799</v>
      </c>
      <c r="AB4" s="103">
        <v>1750</v>
      </c>
      <c r="AC4" s="111">
        <v>1800.142542</v>
      </c>
      <c r="AD4" s="105">
        <f t="shared" ref="AD4:AD7" si="0">(AC4-Q4)/Q4*100</f>
        <v>16.608423773279355</v>
      </c>
      <c r="AE4" s="105">
        <f t="shared" ref="AE4:AE7" si="1">(AC4-AB4)/AB4*100</f>
        <v>2.8652881142857174</v>
      </c>
    </row>
    <row r="5" spans="1:31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103">
        <v>29800</v>
      </c>
      <c r="AC5" s="111">
        <v>30000</v>
      </c>
      <c r="AD5" s="105">
        <f t="shared" si="0"/>
        <v>0</v>
      </c>
      <c r="AE5" s="105">
        <f t="shared" si="1"/>
        <v>0.67114093959731547</v>
      </c>
    </row>
    <row r="6" spans="1:31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93">
        <v>194.78260869565199</v>
      </c>
      <c r="AB6" s="103">
        <v>190.25800000000001</v>
      </c>
      <c r="AC6" s="111">
        <v>195.52416099999999</v>
      </c>
      <c r="AD6" s="105">
        <f>(AC6-Q6)/Q6*100</f>
        <v>67.176791933085482</v>
      </c>
      <c r="AE6" s="105">
        <f t="shared" si="1"/>
        <v>2.7679051603611846</v>
      </c>
    </row>
    <row r="7" spans="1:31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93">
        <v>800</v>
      </c>
      <c r="AB7" s="103">
        <v>737.5</v>
      </c>
      <c r="AC7" s="110">
        <v>750.22254099999998</v>
      </c>
      <c r="AD7" s="106">
        <f t="shared" si="0"/>
        <v>25.037090166666665</v>
      </c>
      <c r="AE7" s="106">
        <f t="shared" si="1"/>
        <v>1.7250903050847428</v>
      </c>
    </row>
    <row r="8" spans="1:31" s="107" customFormat="1" x14ac:dyDescent="0.25">
      <c r="A8" s="107" t="s">
        <v>47</v>
      </c>
      <c r="AD8" s="122">
        <f>AVERAGE(AD3:AD7)</f>
        <v>28.410616587450335</v>
      </c>
      <c r="AE8" s="122">
        <f>AVERAGE(AE3:AE7)</f>
        <v>2.3518201895800761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8"/>
  <sheetViews>
    <sheetView zoomScale="120" zoomScaleNormal="120" workbookViewId="0">
      <pane xSplit="1" topLeftCell="Y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19" max="19" width="9.5703125" bestFit="1" customWidth="1"/>
    <col min="29" max="29" width="9.140625" style="107"/>
    <col min="30" max="30" width="19.7109375" customWidth="1"/>
    <col min="31" max="31" width="18.85546875" customWidth="1"/>
  </cols>
  <sheetData>
    <row r="1" spans="1:32" x14ac:dyDescent="0.25">
      <c r="C1" t="s">
        <v>29</v>
      </c>
      <c r="AD1" s="118" t="s">
        <v>43</v>
      </c>
      <c r="AE1" s="11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2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95">
        <v>144.166666666666</v>
      </c>
      <c r="AB3" s="103">
        <v>140.65</v>
      </c>
      <c r="AC3" s="109">
        <v>150.32541699999999</v>
      </c>
      <c r="AD3" s="105">
        <f>(AC3-Q3)/Q3*100</f>
        <v>40.997865873016671</v>
      </c>
      <c r="AE3" s="105">
        <f>(AC3-AB3)/AB3*100</f>
        <v>6.8790735869178681</v>
      </c>
      <c r="AF3" s="96"/>
    </row>
    <row r="4" spans="1:32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95">
        <v>1529.4117647058799</v>
      </c>
      <c r="AB4" s="103">
        <v>1500</v>
      </c>
      <c r="AC4" s="109">
        <v>1550.1212539999999</v>
      </c>
      <c r="AD4" s="105">
        <f t="shared" ref="AD4:AD7" si="0">(AC4-Q4)/Q4*100</f>
        <v>10.722946714285708</v>
      </c>
      <c r="AE4" s="105">
        <f t="shared" ref="AE4:AE7" si="1">(AC4-AB4)/AB4*100</f>
        <v>3.3414169333333272</v>
      </c>
      <c r="AF4" s="96"/>
    </row>
    <row r="5" spans="1:32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 s="94">
        <v>25714.887406908005</v>
      </c>
      <c r="AB5" s="103">
        <v>24000</v>
      </c>
      <c r="AC5" s="110">
        <v>24500.1478541</v>
      </c>
      <c r="AD5" s="105">
        <f t="shared" si="0"/>
        <v>-3.9209888074509811</v>
      </c>
      <c r="AE5" s="105">
        <f t="shared" si="1"/>
        <v>2.0839493920833321</v>
      </c>
      <c r="AF5" s="96"/>
    </row>
    <row r="6" spans="1:32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95">
        <v>104.78260869565217</v>
      </c>
      <c r="AB6" s="103">
        <v>100</v>
      </c>
      <c r="AC6" s="110">
        <v>105.254152</v>
      </c>
      <c r="AD6" s="105">
        <f>(AC6-Q6)/Q6*100</f>
        <v>-11.017021256038422</v>
      </c>
      <c r="AE6" s="105">
        <f t="shared" si="1"/>
        <v>5.2541520000000048</v>
      </c>
    </row>
    <row r="7" spans="1:32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95">
        <v>470</v>
      </c>
      <c r="AB7" s="103">
        <v>450.8</v>
      </c>
      <c r="AC7" s="110">
        <v>480.335241</v>
      </c>
      <c r="AD7" s="106">
        <f t="shared" si="0"/>
        <v>2.19898744680851</v>
      </c>
      <c r="AE7" s="106">
        <f t="shared" si="1"/>
        <v>6.5517393522626408</v>
      </c>
    </row>
    <row r="8" spans="1:32" s="107" customFormat="1" x14ac:dyDescent="0.25">
      <c r="A8" s="107" t="s">
        <v>47</v>
      </c>
      <c r="AD8" s="122">
        <f>AVERAGE(AD3:AD7)</f>
        <v>7.7963579941242971</v>
      </c>
      <c r="AE8" s="122">
        <f>AVERAGE(AE3:AE7)</f>
        <v>4.8220662529194342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28515625" style="107" customWidth="1"/>
    <col min="30" max="30" width="19.7109375" customWidth="1"/>
    <col min="31" max="31" width="18.85546875" customWidth="1"/>
  </cols>
  <sheetData>
    <row r="1" spans="1:31" x14ac:dyDescent="0.25">
      <c r="C1" t="s">
        <v>28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97">
        <v>174.61538461538501</v>
      </c>
      <c r="AB3" s="103">
        <v>155</v>
      </c>
      <c r="AC3" s="111">
        <v>160.556487</v>
      </c>
      <c r="AD3" s="105">
        <f>(AC3-Q3)/Q3*100</f>
        <v>0.34780437500000261</v>
      </c>
      <c r="AE3" s="105">
        <f>(AC3-AB3)/AB3*100</f>
        <v>3.5848303225806477</v>
      </c>
    </row>
    <row r="4" spans="1:31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97">
        <v>1635</v>
      </c>
      <c r="AB4" s="103">
        <v>1550</v>
      </c>
      <c r="AC4" s="111">
        <v>1600.2254129999999</v>
      </c>
      <c r="AD4" s="105">
        <f t="shared" ref="AD4:AD7" si="0">(AC4-Q4)/Q4*100</f>
        <v>45.475037545454533</v>
      </c>
      <c r="AE4" s="105">
        <f t="shared" ref="AE4:AE7" si="1">(AC4-AB4)/AB4*100</f>
        <v>3.2403492258064444</v>
      </c>
    </row>
    <row r="5" spans="1:31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97">
        <v>25000</v>
      </c>
      <c r="AB5" s="103">
        <v>24500</v>
      </c>
      <c r="AC5" s="109">
        <v>25000</v>
      </c>
      <c r="AD5" s="105">
        <f t="shared" si="0"/>
        <v>-16.666666666666664</v>
      </c>
      <c r="AE5" s="105">
        <f t="shared" si="1"/>
        <v>2.0408163265306123</v>
      </c>
    </row>
    <row r="6" spans="1:31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97">
        <v>70.526315789473685</v>
      </c>
      <c r="AB6" s="103">
        <v>68.125</v>
      </c>
      <c r="AC6" s="111">
        <v>70.784512399999997</v>
      </c>
      <c r="AD6" s="105">
        <f>(AC6-Q6)/Q6*100</f>
        <v>-4.098402554838696</v>
      </c>
      <c r="AE6" s="105">
        <f t="shared" si="1"/>
        <v>3.9038714128440324</v>
      </c>
    </row>
    <row r="7" spans="1:31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103">
        <v>425.25</v>
      </c>
      <c r="AC7" s="110">
        <v>450.45124700000002</v>
      </c>
      <c r="AD7" s="106">
        <f t="shared" si="0"/>
        <v>-1.389832092819612</v>
      </c>
      <c r="AE7" s="106">
        <f t="shared" si="1"/>
        <v>5.9262191651969482</v>
      </c>
    </row>
    <row r="8" spans="1:31" s="107" customFormat="1" x14ac:dyDescent="0.25">
      <c r="A8" s="107" t="s">
        <v>47</v>
      </c>
      <c r="AD8" s="122">
        <f>AVERAGE(AD3:AD7)</f>
        <v>4.7335881212259121</v>
      </c>
      <c r="AE8" s="122">
        <f>AVERAGE(AE3:AE7)</f>
        <v>3.7392172905917369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27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98">
        <v>105</v>
      </c>
      <c r="AB3" s="103">
        <v>95</v>
      </c>
      <c r="AC3" s="109">
        <v>100.52417</v>
      </c>
      <c r="AD3" s="105">
        <f>(AC3-Q3)/Q3*100</f>
        <v>10.163473972602738</v>
      </c>
      <c r="AE3" s="105">
        <f>(AC3-AB3)/AB3*100</f>
        <v>5.814915789473682</v>
      </c>
    </row>
    <row r="4" spans="1:31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98">
        <v>1966.6666666666667</v>
      </c>
      <c r="AB4" s="103">
        <v>1933.3333333333333</v>
      </c>
      <c r="AC4" s="109">
        <v>2000.2365400000001</v>
      </c>
      <c r="AD4" s="105">
        <f t="shared" ref="AD4:AD7" si="0">(AC4-Q4)/Q4*100</f>
        <v>37.420830992366</v>
      </c>
      <c r="AE4" s="105">
        <f t="shared" ref="AE4:AE7" si="1">(AC4-AB4)/AB4*100</f>
        <v>3.4605106896551816</v>
      </c>
    </row>
    <row r="5" spans="1:31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98">
        <v>36000</v>
      </c>
      <c r="AB5" s="103">
        <v>36000</v>
      </c>
      <c r="AC5" s="109">
        <v>36500</v>
      </c>
      <c r="AD5" s="105">
        <f t="shared" si="0"/>
        <v>46</v>
      </c>
      <c r="AE5" s="105">
        <f t="shared" si="1"/>
        <v>1.3888888888888888</v>
      </c>
    </row>
    <row r="6" spans="1:31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98">
        <v>86.428571428571402</v>
      </c>
      <c r="AB6" s="103">
        <v>65</v>
      </c>
      <c r="AC6" s="110">
        <v>70.321449999999999</v>
      </c>
      <c r="AD6" s="105">
        <f>(AC6-Q6)/Q6*100</f>
        <v>10.742440944881888</v>
      </c>
      <c r="AE6" s="105">
        <f t="shared" si="1"/>
        <v>8.186846153846151</v>
      </c>
    </row>
    <row r="7" spans="1:31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10">
        <v>310.32155</v>
      </c>
      <c r="AD7" s="106">
        <f t="shared" si="0"/>
        <v>3.39915700386512</v>
      </c>
      <c r="AE7" s="106">
        <f t="shared" si="1"/>
        <v>3.4405166666666673</v>
      </c>
    </row>
    <row r="8" spans="1:31" s="107" customFormat="1" x14ac:dyDescent="0.25">
      <c r="A8" s="107" t="s">
        <v>47</v>
      </c>
      <c r="AD8" s="122">
        <f>AVERAGE(AD3:AD7)</f>
        <v>21.54518058274315</v>
      </c>
      <c r="AE8" s="122">
        <f>AVERAGE(AE3:AE7)</f>
        <v>4.4583356377061145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5" max="25" width="11.5703125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26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99">
        <v>156.666666666667</v>
      </c>
      <c r="AB3" s="103">
        <v>95.454545454545453</v>
      </c>
      <c r="AC3" s="111">
        <v>100.23145</v>
      </c>
      <c r="AD3" s="105">
        <f>(AC3-Q3)/Q3*100</f>
        <v>-3.0018225806448546</v>
      </c>
      <c r="AE3" s="105">
        <f>(AC3-AB3)/AB3*100</f>
        <v>5.0043761904761865</v>
      </c>
    </row>
    <row r="4" spans="1:31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99">
        <v>1727.27272727273</v>
      </c>
      <c r="AB4" s="103">
        <v>1700</v>
      </c>
      <c r="AC4" s="109">
        <v>1750.3265409999999</v>
      </c>
      <c r="AD4" s="105">
        <f t="shared" ref="AD4:AD7" si="0">(AC4-Q4)/Q4*100</f>
        <v>14.920429459595951</v>
      </c>
      <c r="AE4" s="105">
        <f t="shared" ref="AE4:AE7" si="1">(AC4-AB4)/AB4*100</f>
        <v>2.9603847647058772</v>
      </c>
    </row>
    <row r="5" spans="1:31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103">
        <v>30000</v>
      </c>
      <c r="AC5" s="109">
        <v>31000</v>
      </c>
      <c r="AD5" s="105">
        <f t="shared" si="0"/>
        <v>3.3333333333333335</v>
      </c>
      <c r="AE5" s="105">
        <f t="shared" si="1"/>
        <v>3.3333333333333335</v>
      </c>
    </row>
    <row r="6" spans="1:31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99">
        <v>194.73684210526315</v>
      </c>
      <c r="AB6" s="103">
        <v>191.66666666666666</v>
      </c>
      <c r="AC6" s="110">
        <v>200.235241</v>
      </c>
      <c r="AD6" s="105">
        <f>(AC6-Q6)/Q6*100</f>
        <v>8.5018547290637798</v>
      </c>
      <c r="AE6" s="105">
        <f t="shared" si="1"/>
        <v>4.4705605217391362</v>
      </c>
    </row>
    <row r="7" spans="1:31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99">
        <v>2050</v>
      </c>
      <c r="AB7" s="103">
        <v>2000</v>
      </c>
      <c r="AC7" s="110">
        <v>2050.1215470000002</v>
      </c>
      <c r="AD7" s="106">
        <f t="shared" si="0"/>
        <v>28.132596687500012</v>
      </c>
      <c r="AE7" s="106">
        <f t="shared" si="1"/>
        <v>2.5060773500000093</v>
      </c>
    </row>
    <row r="8" spans="1:31" s="107" customFormat="1" x14ac:dyDescent="0.25">
      <c r="A8" s="107" t="s">
        <v>47</v>
      </c>
      <c r="AD8" s="122">
        <f>AVERAGE(AD3:AD7)</f>
        <v>10.377278325769645</v>
      </c>
      <c r="AE8" s="122">
        <f>AVERAGE(AE3:AE7)</f>
        <v>3.6549464320509086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E8"/>
  <sheetViews>
    <sheetView zoomScale="120" zoomScaleNormal="120" workbookViewId="0">
      <pane xSplit="1" topLeftCell="W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25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103">
        <v>120</v>
      </c>
      <c r="AC3" s="110">
        <v>130.14521300000001</v>
      </c>
      <c r="AD3" s="105">
        <f>(AC3-Q3)/Q3*100</f>
        <v>15.68463377777779</v>
      </c>
      <c r="AE3" s="105">
        <f>(AC3-AB3)/AB3*100</f>
        <v>8.4543441666666777</v>
      </c>
    </row>
    <row r="4" spans="1:31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100">
        <v>2050</v>
      </c>
      <c r="AB4" s="103">
        <v>2650</v>
      </c>
      <c r="AC4" s="110">
        <v>2700.2231449999999</v>
      </c>
      <c r="AD4" s="105">
        <f t="shared" ref="AD4:AD7" si="0">(AC4-Q4)/Q4*100</f>
        <v>44.011901066666667</v>
      </c>
      <c r="AE4" s="105">
        <f t="shared" ref="AE4:AE7" si="1">(AC4-AB4)/AB4*100</f>
        <v>1.8952130188679219</v>
      </c>
    </row>
    <row r="5" spans="1:31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100">
        <v>29666.666666666701</v>
      </c>
      <c r="AB5" s="103">
        <v>29500</v>
      </c>
      <c r="AC5" s="110">
        <v>30000</v>
      </c>
      <c r="AD5" s="105">
        <f t="shared" si="0"/>
        <v>0</v>
      </c>
      <c r="AE5" s="105">
        <f t="shared" si="1"/>
        <v>1.6949152542372881</v>
      </c>
    </row>
    <row r="6" spans="1:31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100">
        <v>98.25</v>
      </c>
      <c r="AB6" s="103">
        <v>87.142857142857139</v>
      </c>
      <c r="AC6" s="110">
        <v>96.236541000000003</v>
      </c>
      <c r="AD6" s="106">
        <f>(AC6-Q6)/Q6*100</f>
        <v>-5.9577775244296607</v>
      </c>
      <c r="AE6" s="106">
        <f t="shared" si="1"/>
        <v>10.435374918032796</v>
      </c>
    </row>
    <row r="7" spans="1:31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103">
        <v>400.25</v>
      </c>
      <c r="AC7" s="110">
        <v>420.3236541</v>
      </c>
      <c r="AD7" s="106">
        <f t="shared" si="0"/>
        <v>-11.417564994731297</v>
      </c>
      <c r="AE7" s="106">
        <f t="shared" si="1"/>
        <v>5.0152789756402241</v>
      </c>
    </row>
    <row r="8" spans="1:31" s="107" customFormat="1" x14ac:dyDescent="0.25">
      <c r="A8" s="107" t="s">
        <v>47</v>
      </c>
      <c r="AD8" s="122">
        <f>AVERAGE(AD3:AD7)</f>
        <v>8.4642384650567006</v>
      </c>
      <c r="AE8" s="122">
        <f>AVERAGE(AE3:AE7)</f>
        <v>5.4990252666889816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E8"/>
  <sheetViews>
    <sheetView zoomScale="120" zoomScaleNormal="120" workbookViewId="0">
      <pane xSplit="1" topLeftCell="V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24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101">
        <v>150</v>
      </c>
      <c r="AB3" s="103">
        <v>145</v>
      </c>
      <c r="AC3" s="109">
        <v>150.23145600000001</v>
      </c>
      <c r="AD3" s="105">
        <f>(AC3-Q3)/Q3*100</f>
        <v>48.744015841584165</v>
      </c>
      <c r="AE3" s="105">
        <f>(AC3-AB3)/AB3*100</f>
        <v>3.6079006896551782</v>
      </c>
    </row>
    <row r="4" spans="1:31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101">
        <v>1766.6666666666667</v>
      </c>
      <c r="AB4" s="103">
        <v>1710</v>
      </c>
      <c r="AC4" s="109">
        <v>1800.2145869999999</v>
      </c>
      <c r="AD4" s="105">
        <f t="shared" ref="AD4:AD7" si="0">(AC4-Q4)/Q4*100</f>
        <v>14.464511312138923</v>
      </c>
      <c r="AE4" s="105">
        <f t="shared" ref="AE4:AE7" si="1">(AC4-AB4)/AB4*100</f>
        <v>5.2757068421052589</v>
      </c>
    </row>
    <row r="5" spans="1:31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103">
        <v>25000</v>
      </c>
      <c r="AC5" s="111">
        <v>25500.112547000001</v>
      </c>
      <c r="AD5" s="105">
        <f t="shared" si="0"/>
        <v>-27.142535580000001</v>
      </c>
      <c r="AE5" s="105">
        <f t="shared" si="1"/>
        <v>2.0004501880000025</v>
      </c>
    </row>
    <row r="6" spans="1:31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101">
        <v>130</v>
      </c>
      <c r="AB6" s="24">
        <v>129.25</v>
      </c>
      <c r="AC6" s="111">
        <v>130.32154600000001</v>
      </c>
      <c r="AD6" s="106">
        <f>(AC6-Q6)/Q6*100</f>
        <v>19.5610513761468</v>
      </c>
      <c r="AE6" s="106">
        <f t="shared" si="1"/>
        <v>0.82904912959381982</v>
      </c>
    </row>
    <row r="7" spans="1:31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10">
        <v>420.125472</v>
      </c>
      <c r="AD7" s="106">
        <f t="shared" si="0"/>
        <v>-0.10332128590450833</v>
      </c>
      <c r="AE7" s="106">
        <f t="shared" si="1"/>
        <v>2.4696273170731713</v>
      </c>
    </row>
    <row r="8" spans="1:31" s="107" customFormat="1" x14ac:dyDescent="0.25">
      <c r="A8" s="107" t="s">
        <v>47</v>
      </c>
      <c r="AD8" s="122">
        <f>AVERAGE(AD3:AD7)</f>
        <v>11.104744332793077</v>
      </c>
      <c r="AE8" s="122">
        <f>AVERAGE(AE3:AE7)</f>
        <v>2.8365468332854862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E8"/>
  <sheetViews>
    <sheetView zoomScale="120" zoomScaleNormal="120" workbookViewId="0">
      <pane xSplit="1" topLeftCell="X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2" max="22" width="10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23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102">
        <v>150</v>
      </c>
      <c r="AB3" s="12">
        <v>140</v>
      </c>
      <c r="AC3" s="111">
        <v>145.856416</v>
      </c>
      <c r="AD3" s="105">
        <f>(AC3-Q3)/Q3*100</f>
        <v>133.37026560000001</v>
      </c>
      <c r="AE3" s="105">
        <f>(AC3-AB3)/AB3*100</f>
        <v>4.1831542857142825</v>
      </c>
    </row>
    <row r="4" spans="1:31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102">
        <v>950</v>
      </c>
      <c r="AB4" s="12">
        <v>1000</v>
      </c>
      <c r="AC4" s="111">
        <v>1050.2145869999999</v>
      </c>
      <c r="AD4" s="105">
        <f t="shared" ref="AD4:AD7" si="0">(AC4-Q4)/Q4*100</f>
        <v>-4.525946636363642</v>
      </c>
      <c r="AE4" s="105">
        <f t="shared" ref="AE4:AE7" si="1">(AC4-AB4)/AB4*100</f>
        <v>5.0214586999999939</v>
      </c>
    </row>
    <row r="5" spans="1:31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111">
        <v>30500.112477999999</v>
      </c>
      <c r="AD5" s="105">
        <f t="shared" si="0"/>
        <v>14.791541129092959</v>
      </c>
      <c r="AE5" s="105">
        <f t="shared" si="1"/>
        <v>1.6670415933333305</v>
      </c>
    </row>
    <row r="6" spans="1:31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102">
        <v>115</v>
      </c>
      <c r="AB6" s="12">
        <v>105</v>
      </c>
      <c r="AC6" s="110">
        <v>110.12154700000001</v>
      </c>
      <c r="AD6" s="106">
        <f>(AC6-Q6)/Q6*100</f>
        <v>56.556080466306511</v>
      </c>
      <c r="AE6" s="106">
        <f t="shared" si="1"/>
        <v>4.8776638095238161</v>
      </c>
    </row>
    <row r="7" spans="1:31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10">
        <v>320.215485</v>
      </c>
      <c r="AD7" s="106">
        <f t="shared" si="0"/>
        <v>-9.7984549295774652</v>
      </c>
      <c r="AE7" s="106">
        <f t="shared" si="1"/>
        <v>6.7384950000000003</v>
      </c>
    </row>
    <row r="8" spans="1:31" s="107" customFormat="1" x14ac:dyDescent="0.25">
      <c r="A8" s="107" t="s">
        <v>47</v>
      </c>
      <c r="AD8" s="122">
        <f>AVERAGE(AD3:AD7)</f>
        <v>38.078697125891679</v>
      </c>
      <c r="AE8" s="122">
        <f>AVERAGE(AE3:AE7)</f>
        <v>4.497562677714285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E8"/>
  <sheetViews>
    <sheetView tabSelected="1" zoomScale="120" zoomScaleNormal="120" workbookViewId="0">
      <pane xSplit="1" topLeftCell="X1" activePane="topRight" state="frozen"/>
      <selection activeCell="AD10" sqref="AD10"/>
      <selection pane="topRight" activeCell="AD10" sqref="AD10"/>
    </sheetView>
  </sheetViews>
  <sheetFormatPr defaultRowHeight="15" x14ac:dyDescent="0.25"/>
  <cols>
    <col min="1" max="1" width="47" bestFit="1" customWidth="1"/>
    <col min="29" max="29" width="9.140625" style="107"/>
    <col min="30" max="30" width="19.7109375" customWidth="1"/>
    <col min="31" max="31" width="18.85546875" customWidth="1"/>
  </cols>
  <sheetData>
    <row r="1" spans="1:31" x14ac:dyDescent="0.25">
      <c r="C1" t="s">
        <v>18</v>
      </c>
      <c r="AD1" s="118" t="s">
        <v>43</v>
      </c>
      <c r="AE1" s="11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08">
        <v>43191</v>
      </c>
      <c r="AD2" s="119" t="s">
        <v>45</v>
      </c>
      <c r="AE2" s="119" t="s">
        <v>46</v>
      </c>
    </row>
    <row r="3" spans="1:31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103">
        <v>160</v>
      </c>
      <c r="AB3" s="103">
        <v>155.25</v>
      </c>
      <c r="AC3" s="109">
        <v>160.32165900000001</v>
      </c>
      <c r="AD3" s="105">
        <f>(AC3-Q3)/Q3*100</f>
        <v>54.651118006430387</v>
      </c>
      <c r="AE3" s="105">
        <f>(AC3-AB3)/AB3*100</f>
        <v>3.2667690821256112</v>
      </c>
    </row>
    <row r="4" spans="1:31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103">
        <v>1173.3333333333333</v>
      </c>
      <c r="AB4" s="103">
        <v>1180</v>
      </c>
      <c r="AC4" s="109">
        <v>1200.365481</v>
      </c>
      <c r="AD4" s="105">
        <f t="shared" ref="AD4:AD7" si="0">(AC4-Q4)/Q4*100</f>
        <v>-4.3826516360297614</v>
      </c>
      <c r="AE4" s="105">
        <f t="shared" ref="AE4:AE7" si="1">(AC4-AB4)/AB4*100</f>
        <v>1.7258882203389867</v>
      </c>
    </row>
    <row r="5" spans="1:31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3">
        <v>29500</v>
      </c>
      <c r="AC5" s="111">
        <v>30000.875412000001</v>
      </c>
      <c r="AD5" s="105">
        <f t="shared" si="0"/>
        <v>17.649984302028503</v>
      </c>
      <c r="AE5" s="105">
        <f t="shared" si="1"/>
        <v>1.6978827525423772</v>
      </c>
    </row>
    <row r="6" spans="1:31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103">
        <v>80.526315789473699</v>
      </c>
      <c r="AB6" s="103">
        <v>79.349999999999994</v>
      </c>
      <c r="AC6" s="110">
        <v>80.231545999999994</v>
      </c>
      <c r="AD6" s="106">
        <f>(AC6-Q6)/Q6*100</f>
        <v>51.380275471698098</v>
      </c>
      <c r="AE6" s="106">
        <f t="shared" si="1"/>
        <v>1.1109590422180218</v>
      </c>
    </row>
    <row r="7" spans="1:31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103">
        <v>357.14285714285717</v>
      </c>
      <c r="AC7" s="110">
        <v>370.65412800000001</v>
      </c>
      <c r="AD7" s="106">
        <f t="shared" si="0"/>
        <v>14.047424000000005</v>
      </c>
      <c r="AE7" s="106">
        <f t="shared" si="1"/>
        <v>3.7831558399999974</v>
      </c>
    </row>
    <row r="8" spans="1:31" s="107" customFormat="1" x14ac:dyDescent="0.25">
      <c r="A8" s="107" t="s">
        <v>47</v>
      </c>
      <c r="AD8" s="122">
        <f>AVERAGE(AD3:AD7)</f>
        <v>26.669230028825446</v>
      </c>
      <c r="AE8" s="122">
        <f>AVERAGE(AE3:AE7)</f>
        <v>2.3169309874449988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2018-05-13T13:07:52Z</dcterms:modified>
</cp:coreProperties>
</file>